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66925"/>
  <mc:AlternateContent xmlns:mc="http://schemas.openxmlformats.org/markup-compatibility/2006">
    <mc:Choice Requires="x15">
      <x15ac:absPath xmlns:x15ac="http://schemas.microsoft.com/office/spreadsheetml/2010/11/ac" url="C:\Users\2108429\Dropbox\Ongoing projects\QUB1832\CP not-Vesuvius paper\"/>
    </mc:Choice>
  </mc:AlternateContent>
  <xr:revisionPtr revIDLastSave="0" documentId="13_ncr:1_{41C6F86C-1F2B-4F09-A124-742CBE1A2A85}" xr6:coauthVersionLast="47" xr6:coauthVersionMax="47" xr10:uidLastSave="{00000000-0000-0000-0000-000000000000}"/>
  <bookViews>
    <workbookView xWindow="1601" yWindow="760" windowWidth="20471" windowHeight="9262" tabRatio="747" xr2:uid="{A9A50492-0779-478E-BF6D-36EBA7BD7D65}"/>
  </bookViews>
  <sheets>
    <sheet name="READ_ME" sheetId="1" r:id="rId1"/>
    <sheet name="QUB1832-3 majors" sheetId="4" r:id="rId2"/>
    <sheet name="OSC1-5 majors" sheetId="7" r:id="rId3"/>
    <sheet name="Popocatepetl majors" sheetId="2" r:id="rId4"/>
    <sheet name="Secondary stds majors" sheetId="3" r:id="rId5"/>
    <sheet name="LA-ICP-MS traces" sheetId="5" r:id="rId6"/>
    <sheet name="Secondary stds LA-ICP-MS" sheetId="6" r:id="rId7"/>
  </sheets>
  <definedNames>
    <definedName name="_Hlk38978420" localSheetId="0">READ_ME!#REF!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6" i="6" l="1"/>
  <c r="D26" i="6"/>
  <c r="E26" i="6"/>
  <c r="E27" i="6" s="1"/>
  <c r="F26" i="6"/>
  <c r="F27" i="6" s="1"/>
  <c r="G26" i="6"/>
  <c r="H26" i="6"/>
  <c r="I26" i="6"/>
  <c r="I27" i="6" s="1"/>
  <c r="J26" i="6"/>
  <c r="J27" i="6" s="1"/>
  <c r="K26" i="6"/>
  <c r="L26" i="6"/>
  <c r="M26" i="6"/>
  <c r="M27" i="6" s="1"/>
  <c r="N26" i="6"/>
  <c r="N27" i="6" s="1"/>
  <c r="O26" i="6"/>
  <c r="Q26" i="6"/>
  <c r="Q28" i="6" s="1"/>
  <c r="C27" i="6"/>
  <c r="D27" i="6"/>
  <c r="G27" i="6"/>
  <c r="H27" i="6"/>
  <c r="K27" i="6"/>
  <c r="L27" i="6"/>
  <c r="O27" i="6"/>
  <c r="Q27" i="6"/>
  <c r="C28" i="6"/>
  <c r="D28" i="6"/>
  <c r="G28" i="6"/>
  <c r="H28" i="6"/>
  <c r="I28" i="6"/>
  <c r="K28" i="6"/>
  <c r="L28" i="6"/>
  <c r="O28" i="6"/>
  <c r="B26" i="6"/>
  <c r="B28" i="6" s="1"/>
  <c r="C8" i="6"/>
  <c r="C10" i="6" s="1"/>
  <c r="D8" i="6"/>
  <c r="D9" i="6" s="1"/>
  <c r="E8" i="6"/>
  <c r="E9" i="6" s="1"/>
  <c r="F8" i="6"/>
  <c r="F10" i="6" s="1"/>
  <c r="G8" i="6"/>
  <c r="G9" i="6" s="1"/>
  <c r="H8" i="6"/>
  <c r="H10" i="6" s="1"/>
  <c r="I8" i="6"/>
  <c r="I10" i="6" s="1"/>
  <c r="J8" i="6"/>
  <c r="J10" i="6" s="1"/>
  <c r="K8" i="6"/>
  <c r="K9" i="6" s="1"/>
  <c r="N8" i="6"/>
  <c r="N9" i="6" s="1"/>
  <c r="Q8" i="6"/>
  <c r="Q10" i="6" s="1"/>
  <c r="I9" i="6"/>
  <c r="D10" i="6"/>
  <c r="B16" i="6"/>
  <c r="B18" i="6" s="1"/>
  <c r="B8" i="6"/>
  <c r="B10" i="6" s="1"/>
  <c r="M28" i="6" l="1"/>
  <c r="H9" i="6"/>
  <c r="E28" i="6"/>
  <c r="C9" i="6"/>
  <c r="B27" i="6"/>
  <c r="N28" i="6"/>
  <c r="J28" i="6"/>
  <c r="F28" i="6"/>
  <c r="N10" i="6"/>
  <c r="G10" i="6"/>
  <c r="K10" i="6"/>
  <c r="E10" i="6"/>
  <c r="J9" i="6"/>
  <c r="F9" i="6"/>
  <c r="B17" i="6"/>
  <c r="B9" i="6"/>
</calcChain>
</file>

<file path=xl/sharedStrings.xml><?xml version="1.0" encoding="utf-8"?>
<sst xmlns="http://schemas.openxmlformats.org/spreadsheetml/2006/main" count="733" uniqueCount="143">
  <si>
    <t>Pink Pumice</t>
  </si>
  <si>
    <t>Lorenzo Pumice</t>
  </si>
  <si>
    <t>Laki</t>
  </si>
  <si>
    <t>Lipari</t>
  </si>
  <si>
    <t>-</t>
  </si>
  <si>
    <t>QUB-1832</t>
  </si>
  <si>
    <t>QUB-1833</t>
  </si>
  <si>
    <t>NMNH-117624-15</t>
  </si>
  <si>
    <t>NMNH-107955</t>
  </si>
  <si>
    <t>NMNH-107956-1</t>
  </si>
  <si>
    <t>NMNH-117624-16</t>
  </si>
  <si>
    <r>
      <t>SiO</t>
    </r>
    <r>
      <rPr>
        <b/>
        <vertAlign val="subscript"/>
        <sz val="11"/>
        <color theme="1"/>
        <rFont val="Calibri"/>
        <family val="2"/>
        <scheme val="minor"/>
      </rPr>
      <t>2</t>
    </r>
  </si>
  <si>
    <r>
      <t>TiO</t>
    </r>
    <r>
      <rPr>
        <b/>
        <vertAlign val="subscript"/>
        <sz val="11"/>
        <color theme="1"/>
        <rFont val="Calibri"/>
        <family val="2"/>
        <scheme val="minor"/>
      </rPr>
      <t>2</t>
    </r>
  </si>
  <si>
    <r>
      <t>Al</t>
    </r>
    <r>
      <rPr>
        <b/>
        <vertAlign val="subscript"/>
        <sz val="11"/>
        <color theme="1"/>
        <rFont val="Calibri"/>
        <family val="2"/>
        <scheme val="minor"/>
      </rPr>
      <t>2</t>
    </r>
    <r>
      <rPr>
        <b/>
        <sz val="11"/>
        <color theme="1"/>
        <rFont val="Calibri"/>
        <family val="2"/>
        <scheme val="minor"/>
      </rPr>
      <t>O</t>
    </r>
    <r>
      <rPr>
        <b/>
        <vertAlign val="subscript"/>
        <sz val="11"/>
        <color theme="1"/>
        <rFont val="Calibri"/>
        <family val="2"/>
        <scheme val="minor"/>
      </rPr>
      <t>3</t>
    </r>
  </si>
  <si>
    <r>
      <t>FeO</t>
    </r>
    <r>
      <rPr>
        <b/>
        <vertAlign val="subscript"/>
        <sz val="11"/>
        <color theme="1"/>
        <rFont val="Calibri"/>
        <family val="2"/>
        <scheme val="minor"/>
      </rPr>
      <t>t</t>
    </r>
  </si>
  <si>
    <t>MnO</t>
  </si>
  <si>
    <t>MgO</t>
  </si>
  <si>
    <t>CaO</t>
  </si>
  <si>
    <r>
      <t>Na</t>
    </r>
    <r>
      <rPr>
        <b/>
        <vertAlign val="subscript"/>
        <sz val="11"/>
        <color theme="1"/>
        <rFont val="Calibri"/>
        <family val="2"/>
        <scheme val="minor"/>
      </rPr>
      <t>2</t>
    </r>
    <r>
      <rPr>
        <b/>
        <sz val="11"/>
        <color theme="1"/>
        <rFont val="Calibri"/>
        <family val="2"/>
        <scheme val="minor"/>
      </rPr>
      <t>O</t>
    </r>
  </si>
  <si>
    <r>
      <t>K</t>
    </r>
    <r>
      <rPr>
        <b/>
        <vertAlign val="subscript"/>
        <sz val="11"/>
        <color theme="1"/>
        <rFont val="Calibri"/>
        <family val="2"/>
        <scheme val="minor"/>
      </rPr>
      <t>2</t>
    </r>
    <r>
      <rPr>
        <b/>
        <sz val="11"/>
        <color theme="1"/>
        <rFont val="Calibri"/>
        <family val="2"/>
        <scheme val="minor"/>
      </rPr>
      <t>O</t>
    </r>
  </si>
  <si>
    <r>
      <t>P</t>
    </r>
    <r>
      <rPr>
        <b/>
        <vertAlign val="subscript"/>
        <sz val="11"/>
        <color theme="1"/>
        <rFont val="Calibri"/>
        <family val="2"/>
        <scheme val="minor"/>
      </rPr>
      <t>2</t>
    </r>
    <r>
      <rPr>
        <b/>
        <sz val="11"/>
        <color theme="1"/>
        <rFont val="Calibri"/>
        <family val="2"/>
        <scheme val="minor"/>
      </rPr>
      <t>O</t>
    </r>
    <r>
      <rPr>
        <b/>
        <vertAlign val="subscript"/>
        <sz val="11"/>
        <color theme="1"/>
        <rFont val="Calibri"/>
        <family val="2"/>
        <scheme val="minor"/>
      </rPr>
      <t>5</t>
    </r>
  </si>
  <si>
    <t>Cl</t>
  </si>
  <si>
    <t>Original total</t>
  </si>
  <si>
    <t>wt%</t>
  </si>
  <si>
    <t>Mean</t>
  </si>
  <si>
    <t>2SD</t>
  </si>
  <si>
    <t>ATho</t>
  </si>
  <si>
    <t>RECOMMENDED VALUES (Kuehn et al. 2011)</t>
  </si>
  <si>
    <t>Analytical total</t>
  </si>
  <si>
    <t>Date of analysis</t>
  </si>
  <si>
    <t>ORIGINAL DATA</t>
  </si>
  <si>
    <t>NORMALISED DATA</t>
  </si>
  <si>
    <t>Rb</t>
  </si>
  <si>
    <t>Sr</t>
  </si>
  <si>
    <t>Y</t>
  </si>
  <si>
    <t>Zr</t>
  </si>
  <si>
    <t>Nb</t>
  </si>
  <si>
    <t>Ba</t>
  </si>
  <si>
    <t>La</t>
  </si>
  <si>
    <t>Ce</t>
  </si>
  <si>
    <t>Pr</t>
  </si>
  <si>
    <t>Nd</t>
  </si>
  <si>
    <t>Gd</t>
  </si>
  <si>
    <t>&lt;LOD</t>
  </si>
  <si>
    <t>Yb</t>
  </si>
  <si>
    <t>Hf</t>
  </si>
  <si>
    <t>Ta</t>
  </si>
  <si>
    <t>Pb</t>
  </si>
  <si>
    <t>Th</t>
  </si>
  <si>
    <t>U</t>
  </si>
  <si>
    <t>average</t>
  </si>
  <si>
    <t>%RSD</t>
  </si>
  <si>
    <t>%bias</t>
  </si>
  <si>
    <t>StHs</t>
  </si>
  <si>
    <t>StHs_1</t>
  </si>
  <si>
    <t>StHs_2</t>
  </si>
  <si>
    <t>StHs_3</t>
  </si>
  <si>
    <t>ML3B</t>
  </si>
  <si>
    <t>ML3B_1</t>
  </si>
  <si>
    <t>StHs-0</t>
  </si>
  <si>
    <t>StHs-1</t>
  </si>
  <si>
    <t>StHs-2</t>
  </si>
  <si>
    <t>StHs-3</t>
  </si>
  <si>
    <t>QUB-1859</t>
  </si>
  <si>
    <t>Shard #1</t>
  </si>
  <si>
    <t>Shard #2a</t>
  </si>
  <si>
    <t>Shard #2b</t>
  </si>
  <si>
    <t>Shard #3</t>
  </si>
  <si>
    <t>Shard #6a</t>
  </si>
  <si>
    <t>Shard #6b</t>
  </si>
  <si>
    <t>Shard #7b</t>
  </si>
  <si>
    <t>Shard #7a</t>
  </si>
  <si>
    <t>Shard #5</t>
  </si>
  <si>
    <t>Shard #7</t>
  </si>
  <si>
    <t>Sample</t>
  </si>
  <si>
    <t>Point</t>
  </si>
  <si>
    <t>#1-1</t>
  </si>
  <si>
    <t>#1-10</t>
  </si>
  <si>
    <t>#2-2</t>
  </si>
  <si>
    <t>#3-10</t>
  </si>
  <si>
    <t>#3-11</t>
  </si>
  <si>
    <t>#3-14</t>
  </si>
  <si>
    <t>#3-18</t>
  </si>
  <si>
    <t>#3-19</t>
  </si>
  <si>
    <t>#4-5</t>
  </si>
  <si>
    <t>#4-12</t>
  </si>
  <si>
    <r>
      <t>Yb</t>
    </r>
    <r>
      <rPr>
        <b/>
        <vertAlign val="subscript"/>
        <sz val="11"/>
        <color theme="1"/>
        <rFont val="Calibri"/>
        <family val="2"/>
        <scheme val="minor"/>
      </rPr>
      <t>172</t>
    </r>
  </si>
  <si>
    <r>
      <t>Hf</t>
    </r>
    <r>
      <rPr>
        <b/>
        <vertAlign val="subscript"/>
        <sz val="11"/>
        <color theme="1"/>
        <rFont val="Calibri"/>
        <family val="2"/>
        <scheme val="minor"/>
      </rPr>
      <t>178</t>
    </r>
  </si>
  <si>
    <r>
      <t>Ta</t>
    </r>
    <r>
      <rPr>
        <b/>
        <vertAlign val="subscript"/>
        <sz val="11"/>
        <color theme="1"/>
        <rFont val="Calibri"/>
        <family val="2"/>
        <scheme val="minor"/>
      </rPr>
      <t>181</t>
    </r>
  </si>
  <si>
    <r>
      <t>Pb</t>
    </r>
    <r>
      <rPr>
        <b/>
        <vertAlign val="subscript"/>
        <sz val="11"/>
        <color theme="1"/>
        <rFont val="Calibri"/>
        <family val="2"/>
        <scheme val="minor"/>
      </rPr>
      <t>207</t>
    </r>
  </si>
  <si>
    <r>
      <t>Th</t>
    </r>
    <r>
      <rPr>
        <b/>
        <vertAlign val="subscript"/>
        <sz val="11"/>
        <color theme="1"/>
        <rFont val="Calibri"/>
        <family val="2"/>
        <scheme val="minor"/>
      </rPr>
      <t>232</t>
    </r>
  </si>
  <si>
    <r>
      <t>U</t>
    </r>
    <r>
      <rPr>
        <b/>
        <vertAlign val="subscript"/>
        <sz val="11"/>
        <color theme="1"/>
        <rFont val="Calibri"/>
        <family val="2"/>
        <scheme val="minor"/>
      </rPr>
      <t>238</t>
    </r>
  </si>
  <si>
    <t>ATho_1</t>
  </si>
  <si>
    <t>ATho_2</t>
  </si>
  <si>
    <t>ATho_3</t>
  </si>
  <si>
    <t>ATho-0</t>
  </si>
  <si>
    <t>ATho-1</t>
  </si>
  <si>
    <t>ATho-3</t>
  </si>
  <si>
    <t>ATho-2</t>
  </si>
  <si>
    <t>Supplementary Data for</t>
  </si>
  <si>
    <t>References</t>
  </si>
  <si>
    <t xml:space="preserve">This file contains the geochemical datasets for previously unpublished tephras discussed in this paper. </t>
  </si>
  <si>
    <r>
      <rPr>
        <i/>
        <sz val="12"/>
        <color theme="1"/>
        <rFont val="Calibri"/>
        <family val="2"/>
        <scheme val="minor"/>
      </rPr>
      <t>Submitted to</t>
    </r>
    <r>
      <rPr>
        <sz val="12"/>
        <color theme="1"/>
        <rFont val="Calibri"/>
        <family val="2"/>
        <scheme val="minor"/>
      </rPr>
      <t xml:space="preserve"> Climate of the Past</t>
    </r>
  </si>
  <si>
    <t>OSC1-5</t>
  </si>
  <si>
    <t>#1</t>
  </si>
  <si>
    <t>#6</t>
  </si>
  <si>
    <t>#3</t>
  </si>
  <si>
    <t>#8</t>
  </si>
  <si>
    <t>#2</t>
  </si>
  <si>
    <t>#9</t>
  </si>
  <si>
    <t>#5</t>
  </si>
  <si>
    <t>#4</t>
  </si>
  <si>
    <t>#7</t>
  </si>
  <si>
    <t>#10</t>
  </si>
  <si>
    <t>#11</t>
  </si>
  <si>
    <t>#12</t>
  </si>
  <si>
    <t>#13</t>
  </si>
  <si>
    <t>#14</t>
  </si>
  <si>
    <r>
      <rPr>
        <b/>
        <sz val="11"/>
        <color theme="1"/>
        <rFont val="Calibri"/>
        <family val="2"/>
        <scheme val="minor"/>
      </rPr>
      <t>Major element geochemical analyses</t>
    </r>
    <r>
      <rPr>
        <sz val="11"/>
        <color theme="1"/>
        <rFont val="Calibri"/>
        <family val="2"/>
        <scheme val="minor"/>
      </rPr>
      <t xml:space="preserve"> were performed using a JEOL FEGSEM 6500F INCAWAVE followed the parameters outlined by Coulter et al. (2009), with the addition of Cl which was standardized using tugtupite and analyzed using WDS (count time  30 s; background 10 s) or with EDS, and P which was standardized using</t>
    </r>
    <r>
      <rPr>
        <sz val="11"/>
        <color rgb="FFFF0000"/>
        <rFont val="Calibri"/>
        <family val="2"/>
        <scheme val="minor"/>
      </rPr>
      <t xml:space="preserve"> </t>
    </r>
    <r>
      <rPr>
        <sz val="11"/>
        <rFont val="Calibri"/>
        <family val="2"/>
        <scheme val="minor"/>
      </rPr>
      <t>apatite</t>
    </r>
    <r>
      <rPr>
        <sz val="11"/>
        <color theme="1"/>
        <rFont val="Calibri"/>
        <family val="2"/>
        <scheme val="minor"/>
      </rPr>
      <t xml:space="preserve"> and analyzed using WDS (count time  30 s; background 10 s). Operating conditions were as follows: accelerating voltage 15 kV, beam current 5 nA, beam rastered to about 5x5 µm. Data are presented as raw data (non-normalized), as well as normalized to 100% anhydrous (wt%).</t>
    </r>
  </si>
  <si>
    <t>GeoREM</t>
  </si>
  <si>
    <t>Shard #2</t>
  </si>
  <si>
    <t>Shard #1b</t>
  </si>
  <si>
    <t>Shard #2c</t>
  </si>
  <si>
    <t>Shard #2d</t>
  </si>
  <si>
    <t>#15</t>
  </si>
  <si>
    <t>#16</t>
  </si>
  <si>
    <t>#17</t>
  </si>
  <si>
    <t>#18</t>
  </si>
  <si>
    <t>#19</t>
  </si>
  <si>
    <r>
      <rPr>
        <b/>
        <sz val="11"/>
        <color theme="1"/>
        <rFont val="Calibri"/>
        <family val="2"/>
        <scheme val="minor"/>
      </rPr>
      <t>1)</t>
    </r>
    <r>
      <rPr>
        <sz val="11"/>
        <color theme="1"/>
        <rFont val="Calibri"/>
        <family val="2"/>
        <scheme val="minor"/>
      </rPr>
      <t xml:space="preserve"> Major element geochemical analyses of glass shards from QUB-1832/3 (NEEM-2011-S1 ice core)</t>
    </r>
  </si>
  <si>
    <r>
      <rPr>
        <b/>
        <sz val="11"/>
        <color theme="1"/>
        <rFont val="Calibri"/>
        <family val="2"/>
        <scheme val="minor"/>
      </rPr>
      <t>4)</t>
    </r>
    <r>
      <rPr>
        <sz val="11"/>
        <color theme="1"/>
        <rFont val="Calibri"/>
        <family val="2"/>
        <scheme val="minor"/>
      </rPr>
      <t xml:space="preserve"> Secondary glass standard data and reference values (Kuehn et al., 2011) associated with major element geochemical analyses</t>
    </r>
  </si>
  <si>
    <r>
      <rPr>
        <b/>
        <sz val="11"/>
        <rFont val="Calibri"/>
        <family val="2"/>
        <scheme val="minor"/>
      </rPr>
      <t>5)</t>
    </r>
    <r>
      <rPr>
        <sz val="11"/>
        <rFont val="Calibri"/>
        <family val="2"/>
        <scheme val="minor"/>
      </rPr>
      <t xml:space="preserve"> LA-ICP-MS trace element analyses of glass shards from QUB-1832/3, QUB1859 and Popocatepetl references samples (NMNH-107955, NMNH-107956-1, NMNH-117624-15, NMNH-117624-16)</t>
    </r>
  </si>
  <si>
    <r>
      <rPr>
        <b/>
        <sz val="11"/>
        <color theme="1"/>
        <rFont val="Calibri"/>
        <family val="2"/>
        <scheme val="minor"/>
      </rPr>
      <t>Trace elements</t>
    </r>
    <r>
      <rPr>
        <sz val="11"/>
        <color theme="1"/>
        <rFont val="Calibri"/>
        <family val="2"/>
        <scheme val="minor"/>
      </rPr>
      <t xml:space="preserve"> were determined via laser ablation ICPMS using a Teledyne Photon Machines G2 193nm eximer laser with a Helix 2-volume cell coupled to a ThermoFisher  iCAPq mass spectrometer. We used a spot size of 20 microns, a repetition rate of 8Hz and a count time of 35 seconds on the sample and 30 seconds on the background. Concentrations were calibrated using NIST612 with 29Si as the internal standard. For homogenous samples, the average Si concentration from EMPA was used as the IS, for heterogeneous samples Si was calculated from the measured Si/Ca ratio by comparison with the trend in the EMPA data. Data reduction was undertaken in Iolite 4 and a secondary Ca correction factor was applied as per Tomlinson et al. (2010).</t>
    </r>
  </si>
  <si>
    <t>Shard #4</t>
  </si>
  <si>
    <t>Tomlinson, E. L., Thordarson, T., Mueller, W., Thirlwall, M., and Menzies, M.A.:  Microanalysis of tephra by LA-ICP-MS - Strategies, advantages and limitations assessed using the Thorsmork ignimbrite (Southern Iceland), Chem. Geol., 279, 73-89, https://doi.org/10.1016/j.chemgeo.2010.09.013, 2010.</t>
  </si>
  <si>
    <t>Kuehn S. C., Froese D. G., and Shane P. A. R.: The INTAV intercomparison of electron-beam microanalysis of glass by tephrochronology laboratories, results and recommendations, Quaternary Int., 246, 19-47, https://doi.org/10.1016/j.quaint.2011.08.022, 2011.</t>
  </si>
  <si>
    <r>
      <t>Coulter, S. E., Pilcher,  J. R., Hall, V. A.,  Plunkett, G., and Davies,  S. M.: Testing the reliability of the JEOL FEGSEM 6500F electron microprobe for quantitative major element analysis of glass shards from rhyolitic tephra, Boreas,</t>
    </r>
    <r>
      <rPr>
        <i/>
        <sz val="11"/>
        <color theme="1"/>
        <rFont val="Calibri"/>
        <family val="2"/>
        <scheme val="minor"/>
      </rPr>
      <t xml:space="preserve"> </t>
    </r>
    <r>
      <rPr>
        <sz val="11"/>
        <color theme="1"/>
        <rFont val="Calibri"/>
        <family val="2"/>
        <scheme val="minor"/>
      </rPr>
      <t>39, 163-169, doi:10.1111/j.1502-3885.2009.00113.x, 2009.</t>
    </r>
  </si>
  <si>
    <r>
      <rPr>
        <b/>
        <sz val="11"/>
        <rFont val="Calibri"/>
        <family val="2"/>
        <scheme val="minor"/>
      </rPr>
      <t>6)</t>
    </r>
    <r>
      <rPr>
        <sz val="11"/>
        <rFont val="Calibri"/>
        <family val="2"/>
        <scheme val="minor"/>
      </rPr>
      <t xml:space="preserve"> Secondary glass standard data and reference values (GeoReM) associated with trace element geochemical analyses</t>
    </r>
  </si>
  <si>
    <t>Gill Plunkett, Michael Sigl, Hans Schwaiger, Emma Tomlinson, Matthew Toohey, Joseph R. McConnell, Jonathan R. Pilcher, Takeshi Hasegawa and Claus Siebe</t>
  </si>
  <si>
    <t>No evidence for tephra in Greenland from the historic eruption of Vesuvius in 79 CE: Implications for geochronology and paleoclimatology</t>
  </si>
  <si>
    <r>
      <rPr>
        <b/>
        <sz val="11"/>
        <rFont val="Calibri"/>
        <family val="2"/>
        <scheme val="minor"/>
      </rPr>
      <t>3)</t>
    </r>
    <r>
      <rPr>
        <sz val="11"/>
        <rFont val="Calibri"/>
        <family val="2"/>
        <scheme val="minor"/>
      </rPr>
      <t xml:space="preserve"> Major element geochemical analyses of glass from Popocatepetl reference samples (Pink Pumice, Lorenzo Pumice, NMNH-107955, NMNH-107956-1, NMNH-117624-15, NMNH-117624-16)*</t>
    </r>
  </si>
  <si>
    <r>
      <rPr>
        <b/>
        <sz val="11"/>
        <color theme="1"/>
        <rFont val="Calibri"/>
        <family val="2"/>
        <scheme val="minor"/>
      </rPr>
      <t>2)</t>
    </r>
    <r>
      <rPr>
        <sz val="11"/>
        <color theme="1"/>
        <rFont val="Calibri"/>
        <family val="2"/>
        <scheme val="minor"/>
      </rPr>
      <t xml:space="preserve"> Major element geochemical analyses of glass shards from OSC1-5 (Paramushir Island)*</t>
    </r>
  </si>
  <si>
    <t>*For sample details, refer to Supplementary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</si>
</sst>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sz val="11"/>
      <color theme="1"/>
      <name val="Calibri"/>
      <family val="2"/>
      <scheme val="minor"/>
    </font>
    <font>
      <sz val="10"/>
      <name val="Arial"/>
      <family val="2"/>
    </font>
    <font>
      <sz val="11"/>
      <color indexed="10"/>
      <name val="Calibri"/>
      <family val="2"/>
      <scheme val="minor"/>
    </font>
    <font>
      <b/>
      <vertAlign val="subscript"/>
      <sz val="11"/>
      <color theme="1"/>
      <name val="Calibri"/>
      <family val="2"/>
      <scheme val="minor"/>
    </font>
    <font>
      <i/>
      <sz val="11"/>
      <color theme="1"/>
      <name val="Calibri"/>
      <family val="2"/>
      <scheme val="minor"/>
    </font>
    <font>
      <sz val="8"/>
      <name val="Calibri"/>
      <family val="2"/>
      <scheme val="minor"/>
    </font>
    <font>
      <sz val="12"/>
      <color theme="1"/>
      <name val="Calibri"/>
      <family val="2"/>
      <scheme val="minor"/>
    </font>
    <font>
      <b/>
      <sz val="12"/>
      <color theme="1"/>
      <name val="Calibri"/>
      <family val="2"/>
      <scheme val="minor"/>
    </font>
    <font>
      <b/>
      <sz val="11"/>
      <name val="Calibri"/>
      <family val="2"/>
      <scheme val="minor"/>
    </font>
    <font>
      <b/>
      <sz val="11"/>
      <color rgb="FFFF0000"/>
      <name val="Calibri"/>
      <family val="2"/>
      <scheme val="minor"/>
    </font>
    <font>
      <sz val="10"/>
      <color theme="1"/>
      <name val="Calibri"/>
      <family val="2"/>
      <scheme val="minor"/>
    </font>
    <font>
      <i/>
      <sz val="12"/>
      <color theme="1"/>
      <name val="Calibri"/>
      <family val="2"/>
      <scheme val="minor"/>
    </font>
    <font>
      <sz val="10"/>
      <color rgb="FF000000"/>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4.9989318521683403E-2"/>
        <bgColor indexed="64"/>
      </patternFill>
    </fill>
  </fills>
  <borders count="3">
    <border>
      <left/>
      <right/>
      <top/>
      <bottom/>
      <diagonal/>
    </border>
    <border>
      <left/>
      <right/>
      <top/>
      <bottom style="thin">
        <color indexed="64"/>
      </bottom>
      <diagonal/>
    </border>
    <border>
      <left/>
      <right/>
      <top style="thin">
        <color indexed="64"/>
      </top>
      <bottom/>
      <diagonal/>
    </border>
  </borders>
  <cellStyleXfs count="8">
    <xf numFmtId="0" fontId="0"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cellStyleXfs>
  <cellXfs count="104">
    <xf numFmtId="0" fontId="0" fillId="0" borderId="0" xfId="0"/>
    <xf numFmtId="14" fontId="0" fillId="0" borderId="0" xfId="0" applyNumberFormat="1" applyFont="1"/>
    <xf numFmtId="0" fontId="0" fillId="0" borderId="0" xfId="0" applyFont="1"/>
    <xf numFmtId="0" fontId="0" fillId="0" borderId="0" xfId="0" applyAlignment="1">
      <alignment horizontal="center"/>
    </xf>
    <xf numFmtId="14" fontId="0" fillId="0" borderId="0" xfId="0" applyNumberFormat="1" applyAlignment="1">
      <alignment horizontal="center"/>
    </xf>
    <xf numFmtId="2" fontId="2" fillId="0" borderId="0" xfId="0" applyNumberFormat="1" applyFont="1" applyAlignment="1">
      <alignment horizontal="center"/>
    </xf>
    <xf numFmtId="2" fontId="0" fillId="0" borderId="0" xfId="0" applyNumberFormat="1" applyFont="1" applyAlignment="1">
      <alignment horizontal="center"/>
    </xf>
    <xf numFmtId="0" fontId="3" fillId="0" borderId="0" xfId="0" applyFont="1"/>
    <xf numFmtId="0" fontId="0" fillId="0" borderId="0" xfId="0" applyFont="1" applyAlignment="1">
      <alignment horizontal="center"/>
    </xf>
    <xf numFmtId="14" fontId="0" fillId="0" borderId="0" xfId="0" applyNumberFormat="1" applyFont="1" applyAlignment="1">
      <alignment horizontal="center"/>
    </xf>
    <xf numFmtId="0" fontId="3" fillId="0" borderId="0" xfId="0" applyFont="1" applyAlignment="1">
      <alignment horizontal="center"/>
    </xf>
    <xf numFmtId="2" fontId="0" fillId="0" borderId="0" xfId="0" applyNumberFormat="1" applyFont="1" applyAlignment="1">
      <alignment horizontal="left"/>
    </xf>
    <xf numFmtId="0" fontId="3" fillId="0" borderId="0" xfId="0" applyFont="1" applyAlignment="1">
      <alignment horizontal="left"/>
    </xf>
    <xf numFmtId="0" fontId="0" fillId="2" borderId="0" xfId="0" applyFill="1"/>
    <xf numFmtId="0" fontId="2" fillId="2" borderId="0" xfId="0" applyFont="1" applyFill="1" applyAlignment="1">
      <alignment horizontal="center"/>
    </xf>
    <xf numFmtId="0" fontId="0" fillId="2" borderId="1" xfId="0" applyFill="1" applyBorder="1"/>
    <xf numFmtId="0" fontId="0" fillId="2" borderId="1" xfId="0" applyFill="1" applyBorder="1" applyAlignment="1">
      <alignment horizontal="center"/>
    </xf>
    <xf numFmtId="0" fontId="0" fillId="0" borderId="0" xfId="0" applyFill="1"/>
    <xf numFmtId="2" fontId="0" fillId="0" borderId="0" xfId="0" applyNumberFormat="1" applyFill="1" applyAlignment="1">
      <alignment horizontal="center"/>
    </xf>
    <xf numFmtId="0" fontId="0" fillId="0" borderId="0" xfId="0" applyFill="1" applyAlignment="1">
      <alignment horizontal="center"/>
    </xf>
    <xf numFmtId="2" fontId="8" fillId="0" borderId="0" xfId="0" applyNumberFormat="1" applyFont="1" applyFill="1" applyAlignment="1">
      <alignment horizontal="center"/>
    </xf>
    <xf numFmtId="0" fontId="2" fillId="2" borderId="0" xfId="0" applyFont="1" applyFill="1" applyAlignment="1">
      <alignment horizontal="left"/>
    </xf>
    <xf numFmtId="0" fontId="0" fillId="2" borderId="0" xfId="0" applyFill="1" applyBorder="1" applyAlignment="1">
      <alignment horizontal="center"/>
    </xf>
    <xf numFmtId="0" fontId="2" fillId="2" borderId="0" xfId="0" applyFont="1" applyFill="1" applyBorder="1" applyAlignment="1">
      <alignment horizontal="center"/>
    </xf>
    <xf numFmtId="0" fontId="0" fillId="4" borderId="0" xfId="0" applyFill="1" applyAlignment="1">
      <alignment horizontal="center"/>
    </xf>
    <xf numFmtId="2" fontId="0" fillId="4" borderId="0" xfId="0" applyNumberFormat="1" applyFill="1" applyAlignment="1">
      <alignment horizontal="center"/>
    </xf>
    <xf numFmtId="2" fontId="1" fillId="4" borderId="0" xfId="0" applyNumberFormat="1" applyFont="1" applyFill="1" applyAlignment="1">
      <alignment horizontal="center"/>
    </xf>
    <xf numFmtId="2" fontId="0" fillId="3" borderId="0" xfId="0" applyNumberFormat="1" applyFill="1" applyAlignment="1">
      <alignment horizontal="center"/>
    </xf>
    <xf numFmtId="2" fontId="1" fillId="3" borderId="0" xfId="0" applyNumberFormat="1" applyFont="1" applyFill="1" applyAlignment="1">
      <alignment horizontal="center"/>
    </xf>
    <xf numFmtId="0" fontId="2" fillId="0" borderId="0" xfId="0" applyFont="1"/>
    <xf numFmtId="0" fontId="2" fillId="0" borderId="0" xfId="0" applyFont="1" applyAlignment="1">
      <alignment horizontal="center"/>
    </xf>
    <xf numFmtId="0" fontId="2" fillId="0" borderId="0" xfId="0" applyFont="1" applyFill="1" applyAlignment="1">
      <alignment horizontal="center"/>
    </xf>
    <xf numFmtId="14" fontId="0" fillId="0" borderId="0" xfId="0" applyNumberFormat="1" applyFill="1" applyAlignment="1">
      <alignment horizontal="center"/>
    </xf>
    <xf numFmtId="0" fontId="2" fillId="0" borderId="0" xfId="0" applyFont="1"/>
    <xf numFmtId="0" fontId="0" fillId="0" borderId="0" xfId="0" applyFont="1" applyAlignment="1">
      <alignment wrapText="1"/>
    </xf>
    <xf numFmtId="0" fontId="0" fillId="0" borderId="0" xfId="0" applyFont="1" applyAlignment="1">
      <alignment vertical="center"/>
    </xf>
    <xf numFmtId="2" fontId="0" fillId="3" borderId="0" xfId="0" applyNumberFormat="1" applyFont="1" applyFill="1" applyAlignment="1">
      <alignment horizontal="center"/>
    </xf>
    <xf numFmtId="0" fontId="3" fillId="3" borderId="0" xfId="0" applyFont="1" applyFill="1" applyAlignment="1">
      <alignment horizontal="center"/>
    </xf>
    <xf numFmtId="0" fontId="0" fillId="3" borderId="0" xfId="0" applyFont="1" applyFill="1" applyAlignment="1">
      <alignment horizontal="center"/>
    </xf>
    <xf numFmtId="2" fontId="3" fillId="3" borderId="0" xfId="0" applyNumberFormat="1" applyFont="1" applyFill="1" applyAlignment="1">
      <alignment horizontal="center"/>
    </xf>
    <xf numFmtId="0" fontId="0" fillId="4" borderId="0" xfId="0" applyFont="1" applyFill="1" applyAlignment="1">
      <alignment horizontal="center"/>
    </xf>
    <xf numFmtId="2" fontId="3" fillId="4" borderId="0" xfId="0" applyNumberFormat="1" applyFont="1" applyFill="1" applyAlignment="1">
      <alignment horizontal="center"/>
    </xf>
    <xf numFmtId="2" fontId="6" fillId="4" borderId="0" xfId="0" applyNumberFormat="1" applyFont="1" applyFill="1" applyAlignment="1">
      <alignment horizontal="center"/>
    </xf>
    <xf numFmtId="49" fontId="0" fillId="0" borderId="0" xfId="0" applyNumberFormat="1" applyFill="1"/>
    <xf numFmtId="0" fontId="0" fillId="0" borderId="0" xfId="0"/>
    <xf numFmtId="0" fontId="0" fillId="0" borderId="0" xfId="0" applyFont="1"/>
    <xf numFmtId="0" fontId="4" fillId="0" borderId="0" xfId="0" applyFont="1"/>
    <xf numFmtId="0" fontId="0" fillId="0" borderId="0" xfId="0" applyFill="1"/>
    <xf numFmtId="2" fontId="0" fillId="4" borderId="0" xfId="0" applyNumberFormat="1" applyFont="1" applyFill="1" applyAlignment="1">
      <alignment horizontal="center"/>
    </xf>
    <xf numFmtId="0" fontId="10" fillId="0" borderId="0" xfId="4"/>
    <xf numFmtId="0" fontId="14" fillId="0" borderId="0" xfId="0" applyFont="1"/>
    <xf numFmtId="0" fontId="2" fillId="2" borderId="0" xfId="0" applyFont="1" applyFill="1"/>
    <xf numFmtId="0" fontId="1" fillId="2" borderId="0" xfId="6" applyFont="1" applyFill="1"/>
    <xf numFmtId="0" fontId="2" fillId="2" borderId="0" xfId="6" applyFont="1" applyFill="1" applyAlignment="1">
      <alignment horizontal="center"/>
    </xf>
    <xf numFmtId="2" fontId="2" fillId="0" borderId="0" xfId="6" applyNumberFormat="1" applyFont="1"/>
    <xf numFmtId="0" fontId="13" fillId="0" borderId="0" xfId="6" applyFont="1"/>
    <xf numFmtId="2" fontId="2" fillId="0" borderId="0" xfId="6" applyNumberFormat="1" applyFont="1" applyAlignment="1">
      <alignment horizontal="center"/>
    </xf>
    <xf numFmtId="14" fontId="4" fillId="0" borderId="0" xfId="0" applyNumberFormat="1" applyFont="1"/>
    <xf numFmtId="0" fontId="1" fillId="0" borderId="0" xfId="6" applyFont="1"/>
    <xf numFmtId="2" fontId="4" fillId="0" borderId="0" xfId="6" applyNumberFormat="1" applyFont="1" applyAlignment="1">
      <alignment horizontal="center"/>
    </xf>
    <xf numFmtId="0" fontId="2" fillId="0" borderId="0" xfId="6" applyFont="1"/>
    <xf numFmtId="14" fontId="4" fillId="0" borderId="0" xfId="0" applyNumberFormat="1" applyFont="1" applyFill="1"/>
    <xf numFmtId="164" fontId="4" fillId="0" borderId="0" xfId="5" applyNumberFormat="1" applyFont="1" applyAlignment="1">
      <alignment horizontal="center"/>
    </xf>
    <xf numFmtId="49" fontId="4" fillId="0" borderId="0" xfId="7" applyNumberFormat="1" applyFont="1"/>
    <xf numFmtId="0" fontId="12" fillId="2" borderId="0" xfId="6" applyFont="1" applyFill="1" applyAlignment="1">
      <alignment horizontal="center"/>
    </xf>
    <xf numFmtId="0" fontId="4" fillId="2" borderId="0" xfId="6" applyFont="1" applyFill="1"/>
    <xf numFmtId="0" fontId="4" fillId="0" borderId="0" xfId="0" applyFont="1" applyAlignment="1">
      <alignment horizontal="center"/>
    </xf>
    <xf numFmtId="0" fontId="4" fillId="0" borderId="0" xfId="6" applyFont="1"/>
    <xf numFmtId="164" fontId="0" fillId="0" borderId="0" xfId="0" applyNumberFormat="1" applyFont="1" applyFill="1" applyAlignment="1">
      <alignment horizontal="center"/>
    </xf>
    <xf numFmtId="0" fontId="10" fillId="5" borderId="0" xfId="0" applyFont="1" applyFill="1" applyAlignment="1">
      <alignment vertical="center"/>
    </xf>
    <xf numFmtId="0" fontId="14" fillId="5" borderId="0" xfId="0" applyFont="1" applyFill="1"/>
    <xf numFmtId="0" fontId="0" fillId="0" borderId="0" xfId="0" applyAlignment="1">
      <alignment wrapText="1"/>
    </xf>
    <xf numFmtId="0" fontId="0" fillId="3" borderId="0" xfId="0" applyFill="1" applyAlignment="1">
      <alignment horizontal="center"/>
    </xf>
    <xf numFmtId="0" fontId="0" fillId="0" borderId="0" xfId="0" applyFont="1" applyAlignment="1"/>
    <xf numFmtId="0" fontId="0" fillId="2" borderId="0" xfId="6" applyFont="1" applyFill="1"/>
    <xf numFmtId="0" fontId="11" fillId="2" borderId="0" xfId="0" applyFont="1" applyFill="1" applyAlignment="1">
      <alignment horizontal="right"/>
    </xf>
    <xf numFmtId="0" fontId="11" fillId="2" borderId="0" xfId="0" applyFont="1" applyFill="1"/>
    <xf numFmtId="2" fontId="0" fillId="4" borderId="0" xfId="0" applyNumberFormat="1" applyFill="1" applyBorder="1" applyAlignment="1">
      <alignment horizontal="center"/>
    </xf>
    <xf numFmtId="0" fontId="0" fillId="0" borderId="0" xfId="0" applyBorder="1" applyAlignment="1">
      <alignment horizontal="center"/>
    </xf>
    <xf numFmtId="0" fontId="2" fillId="0" borderId="0" xfId="0" applyFont="1"/>
    <xf numFmtId="0" fontId="3" fillId="0" borderId="0" xfId="0" applyFont="1" applyAlignment="1">
      <alignment vertical="center" wrapText="1"/>
    </xf>
    <xf numFmtId="2" fontId="12" fillId="2" borderId="0" xfId="1" applyNumberFormat="1" applyFont="1" applyFill="1" applyAlignment="1">
      <alignment horizontal="center" vertical="center"/>
    </xf>
    <xf numFmtId="0" fontId="2" fillId="0" borderId="0" xfId="0" applyFont="1" applyFill="1"/>
    <xf numFmtId="0" fontId="0" fillId="0" borderId="0" xfId="0" applyFill="1" applyBorder="1"/>
    <xf numFmtId="0" fontId="3" fillId="0" borderId="0" xfId="0" applyFont="1" applyAlignment="1">
      <alignment vertical="center"/>
    </xf>
    <xf numFmtId="0" fontId="0" fillId="0" borderId="0" xfId="0" applyBorder="1"/>
    <xf numFmtId="0" fontId="0" fillId="4" borderId="0" xfId="0" applyFill="1" applyBorder="1" applyAlignment="1">
      <alignment horizontal="center"/>
    </xf>
    <xf numFmtId="14" fontId="0" fillId="0" borderId="0" xfId="0" applyNumberFormat="1" applyFill="1" applyBorder="1" applyAlignment="1">
      <alignment horizontal="center"/>
    </xf>
    <xf numFmtId="0" fontId="16" fillId="0" borderId="0" xfId="0" applyFont="1" applyAlignment="1">
      <alignment vertical="center"/>
    </xf>
    <xf numFmtId="0" fontId="4" fillId="2" borderId="1" xfId="6" applyFont="1" applyFill="1" applyBorder="1"/>
    <xf numFmtId="0" fontId="2" fillId="2" borderId="1" xfId="6" applyFont="1" applyFill="1" applyBorder="1" applyAlignment="1">
      <alignment horizontal="center"/>
    </xf>
    <xf numFmtId="0" fontId="4" fillId="0" borderId="1" xfId="6" applyFont="1" applyBorder="1"/>
    <xf numFmtId="0" fontId="0" fillId="0" borderId="0" xfId="0" applyFont="1" applyFill="1" applyAlignment="1">
      <alignment wrapText="1"/>
    </xf>
    <xf numFmtId="0" fontId="11" fillId="5" borderId="0" xfId="0" applyFont="1" applyFill="1" applyAlignment="1">
      <alignment horizontal="left" vertical="center" wrapText="1"/>
    </xf>
    <xf numFmtId="0" fontId="10" fillId="5" borderId="0" xfId="0" applyFont="1" applyFill="1" applyAlignment="1">
      <alignment vertical="center" wrapText="1"/>
    </xf>
    <xf numFmtId="0" fontId="0" fillId="0" borderId="0" xfId="0" applyFont="1" applyAlignment="1">
      <alignment wrapText="1"/>
    </xf>
    <xf numFmtId="0" fontId="0" fillId="0" borderId="0" xfId="0" applyAlignment="1">
      <alignment wrapText="1"/>
    </xf>
    <xf numFmtId="0" fontId="2" fillId="0" borderId="0" xfId="0" applyFont="1"/>
    <xf numFmtId="0" fontId="3" fillId="0" borderId="0" xfId="0" applyFont="1" applyAlignment="1">
      <alignment wrapText="1"/>
    </xf>
    <xf numFmtId="0" fontId="3" fillId="0" borderId="0" xfId="0" applyFont="1" applyAlignment="1">
      <alignment vertical="center" wrapText="1"/>
    </xf>
    <xf numFmtId="0" fontId="2" fillId="4" borderId="2" xfId="0" applyFont="1" applyFill="1" applyBorder="1" applyAlignment="1">
      <alignment horizontal="center"/>
    </xf>
    <xf numFmtId="0" fontId="2" fillId="3" borderId="2" xfId="0" applyFont="1" applyFill="1" applyBorder="1" applyAlignment="1">
      <alignment horizontal="center"/>
    </xf>
    <xf numFmtId="0" fontId="2" fillId="0" borderId="0" xfId="0" applyFont="1" applyFill="1" applyAlignment="1">
      <alignment horizontal="center"/>
    </xf>
    <xf numFmtId="2" fontId="0" fillId="4" borderId="0" xfId="0" applyNumberFormat="1" applyFont="1" applyFill="1" applyAlignment="1">
      <alignment horizontal="center"/>
    </xf>
  </cellXfs>
  <cellStyles count="8">
    <cellStyle name="Normal" xfId="0" builtinId="0"/>
    <cellStyle name="Normal 2" xfId="2" xr:uid="{25362DB2-7852-4B6F-B734-AAB08BD4DBE0}"/>
    <cellStyle name="Normal 2_Table 2 (1)" xfId="1" xr:uid="{ACB6A811-F303-4644-9189-D3DB6858E6EE}"/>
    <cellStyle name="Normal 3" xfId="4" xr:uid="{2FFDA9AB-D34B-478C-9A3C-8C83B66A5DBD}"/>
    <cellStyle name="Normal 4" xfId="6" xr:uid="{AF33A5D3-3925-4CC1-8D80-D298136A0BF2}"/>
    <cellStyle name="Normal 5" xfId="7" xr:uid="{32134FC3-65EA-4BEA-A500-0616857A32A3}"/>
    <cellStyle name="Normal 6" xfId="5" xr:uid="{B94A59F4-6051-46E9-8A24-6BA7557FB3C7}"/>
    <cellStyle name="Normal 7" xfId="3" xr:uid="{346883A5-F498-4668-8848-E3C381E1B1ED}"/>
  </cellStyles>
  <dxfs count="7">
    <dxf>
      <font>
        <color rgb="FFFF0000"/>
      </font>
    </dxf>
    <dxf>
      <font>
        <color rgb="FF9C0006"/>
      </font>
    </dxf>
    <dxf>
      <font>
        <color rgb="FF9C0006"/>
      </font>
    </dxf>
    <dxf>
      <font>
        <color rgb="FFFF0000"/>
      </font>
    </dxf>
    <dxf>
      <font>
        <color rgb="FF9C0006"/>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4A515-447F-4675-BA97-F7258427CB25}">
  <sheetPr>
    <tabColor theme="0" tint="-0.499984740745262"/>
  </sheetPr>
  <dimension ref="A1:O24"/>
  <sheetViews>
    <sheetView showGridLines="0" tabSelected="1" workbookViewId="0">
      <selection activeCell="P15" sqref="P15"/>
    </sheetView>
  </sheetViews>
  <sheetFormatPr defaultColWidth="8.8984375" defaultRowHeight="14.4" x14ac:dyDescent="0.3"/>
  <cols>
    <col min="1" max="16384" width="8.8984375" style="45"/>
  </cols>
  <sheetData>
    <row r="1" spans="1:13" ht="16.149999999999999" x14ac:dyDescent="0.3">
      <c r="A1" s="69" t="s">
        <v>99</v>
      </c>
      <c r="B1" s="70"/>
      <c r="C1" s="70"/>
      <c r="D1" s="70"/>
      <c r="E1" s="70"/>
      <c r="F1" s="70"/>
      <c r="G1" s="70"/>
      <c r="H1" s="70"/>
      <c r="I1" s="70"/>
      <c r="J1" s="70"/>
      <c r="K1" s="70"/>
      <c r="L1" s="70"/>
      <c r="M1" s="70"/>
    </row>
    <row r="2" spans="1:13" ht="33.549999999999997" customHeight="1" x14ac:dyDescent="0.3">
      <c r="A2" s="93" t="s">
        <v>139</v>
      </c>
      <c r="B2" s="93"/>
      <c r="C2" s="93"/>
      <c r="D2" s="93"/>
      <c r="E2" s="93"/>
      <c r="F2" s="93"/>
      <c r="G2" s="93"/>
      <c r="H2" s="93"/>
      <c r="I2" s="93"/>
      <c r="J2" s="93"/>
      <c r="K2" s="93"/>
      <c r="L2" s="93"/>
      <c r="M2" s="93"/>
    </row>
    <row r="3" spans="1:13" ht="35.15" customHeight="1" x14ac:dyDescent="0.3">
      <c r="A3" s="94" t="s">
        <v>138</v>
      </c>
      <c r="B3" s="94"/>
      <c r="C3" s="94"/>
      <c r="D3" s="94"/>
      <c r="E3" s="94"/>
      <c r="F3" s="94"/>
      <c r="G3" s="94"/>
      <c r="H3" s="94"/>
      <c r="I3" s="94"/>
      <c r="J3" s="94"/>
      <c r="K3" s="94"/>
      <c r="L3" s="94"/>
      <c r="M3" s="94"/>
    </row>
    <row r="4" spans="1:13" ht="16.149999999999999" x14ac:dyDescent="0.3">
      <c r="A4" s="69" t="s">
        <v>102</v>
      </c>
      <c r="B4" s="70"/>
      <c r="C4" s="70"/>
      <c r="D4" s="70"/>
      <c r="E4" s="70"/>
      <c r="F4" s="70"/>
      <c r="G4" s="70"/>
      <c r="H4" s="70"/>
      <c r="I4" s="70"/>
      <c r="J4" s="70"/>
      <c r="K4" s="70"/>
      <c r="L4" s="70"/>
      <c r="M4" s="70"/>
    </row>
    <row r="5" spans="1:13" x14ac:dyDescent="0.3">
      <c r="A5" s="50"/>
      <c r="B5" s="50"/>
      <c r="C5" s="50"/>
      <c r="D5" s="50"/>
      <c r="E5" s="50"/>
      <c r="F5" s="50"/>
      <c r="G5" s="50"/>
      <c r="H5" s="50"/>
      <c r="I5" s="50"/>
      <c r="J5" s="50"/>
      <c r="K5" s="50"/>
      <c r="L5" s="50"/>
      <c r="M5" s="50"/>
    </row>
    <row r="6" spans="1:13" x14ac:dyDescent="0.3">
      <c r="A6" s="35" t="s">
        <v>101</v>
      </c>
    </row>
    <row r="7" spans="1:13" ht="31.1" customHeight="1" x14ac:dyDescent="0.3">
      <c r="A7" s="95" t="s">
        <v>129</v>
      </c>
      <c r="B7" s="95"/>
      <c r="C7" s="95"/>
      <c r="D7" s="95"/>
      <c r="E7" s="95"/>
      <c r="F7" s="95"/>
      <c r="G7" s="95"/>
      <c r="H7" s="95"/>
      <c r="I7" s="95"/>
      <c r="J7" s="95"/>
      <c r="K7" s="95"/>
      <c r="L7" s="95"/>
      <c r="M7" s="95"/>
    </row>
    <row r="8" spans="1:13" ht="16.7" customHeight="1" x14ac:dyDescent="0.3">
      <c r="A8" s="73" t="s">
        <v>141</v>
      </c>
      <c r="B8" s="34"/>
      <c r="C8" s="34"/>
      <c r="D8" s="34"/>
      <c r="E8" s="34"/>
      <c r="F8" s="34"/>
      <c r="G8" s="34"/>
      <c r="H8" s="34"/>
      <c r="I8" s="34"/>
      <c r="J8" s="34"/>
      <c r="K8" s="34"/>
      <c r="L8" s="34"/>
      <c r="M8" s="34"/>
    </row>
    <row r="9" spans="1:13" ht="31.7" customHeight="1" x14ac:dyDescent="0.3">
      <c r="A9" s="98" t="s">
        <v>140</v>
      </c>
      <c r="B9" s="98"/>
      <c r="C9" s="98"/>
      <c r="D9" s="98"/>
      <c r="E9" s="98"/>
      <c r="F9" s="98"/>
      <c r="G9" s="98"/>
      <c r="H9" s="98"/>
      <c r="I9" s="98"/>
      <c r="J9" s="98"/>
      <c r="K9" s="98"/>
      <c r="L9" s="98"/>
      <c r="M9" s="98"/>
    </row>
    <row r="10" spans="1:13" ht="19.149999999999999" customHeight="1" x14ac:dyDescent="0.3">
      <c r="A10" s="35" t="s">
        <v>130</v>
      </c>
    </row>
    <row r="11" spans="1:13" ht="27.65" customHeight="1" x14ac:dyDescent="0.3">
      <c r="A11" s="99" t="s">
        <v>131</v>
      </c>
      <c r="B11" s="99"/>
      <c r="C11" s="99"/>
      <c r="D11" s="99"/>
      <c r="E11" s="99"/>
      <c r="F11" s="99"/>
      <c r="G11" s="99"/>
      <c r="H11" s="99"/>
      <c r="I11" s="99"/>
      <c r="J11" s="99"/>
      <c r="K11" s="99"/>
      <c r="L11" s="99"/>
      <c r="M11" s="99"/>
    </row>
    <row r="12" spans="1:13" x14ac:dyDescent="0.3">
      <c r="A12" s="84" t="s">
        <v>137</v>
      </c>
      <c r="B12" s="80"/>
      <c r="C12" s="80"/>
      <c r="D12" s="80"/>
      <c r="E12" s="80"/>
      <c r="F12" s="80"/>
      <c r="G12" s="80"/>
      <c r="H12" s="80"/>
      <c r="I12" s="80"/>
      <c r="J12" s="80"/>
      <c r="K12" s="80"/>
      <c r="L12" s="80"/>
      <c r="M12" s="80"/>
    </row>
    <row r="13" spans="1:13" x14ac:dyDescent="0.3">
      <c r="A13" s="35" t="s">
        <v>142</v>
      </c>
    </row>
    <row r="14" spans="1:13" x14ac:dyDescent="0.3">
      <c r="A14" s="35"/>
    </row>
    <row r="15" spans="1:13" ht="81.25" customHeight="1" x14ac:dyDescent="0.3">
      <c r="A15" s="95" t="s">
        <v>118</v>
      </c>
      <c r="B15" s="95"/>
      <c r="C15" s="95"/>
      <c r="D15" s="95"/>
      <c r="E15" s="95"/>
      <c r="F15" s="95"/>
      <c r="G15" s="95"/>
      <c r="H15" s="95"/>
      <c r="I15" s="95"/>
      <c r="J15" s="95"/>
      <c r="K15" s="95"/>
      <c r="L15" s="95"/>
      <c r="M15" s="95"/>
    </row>
    <row r="17" spans="1:15" ht="98.5" customHeight="1" x14ac:dyDescent="0.3">
      <c r="A17" s="92" t="s">
        <v>132</v>
      </c>
      <c r="B17" s="92"/>
      <c r="C17" s="92"/>
      <c r="D17" s="92"/>
      <c r="E17" s="92"/>
      <c r="F17" s="92"/>
      <c r="G17" s="92"/>
      <c r="H17" s="92"/>
      <c r="I17" s="92"/>
      <c r="J17" s="92"/>
      <c r="K17" s="92"/>
      <c r="L17" s="92"/>
      <c r="M17" s="92"/>
    </row>
    <row r="20" spans="1:15" x14ac:dyDescent="0.3">
      <c r="A20" s="97" t="s">
        <v>100</v>
      </c>
      <c r="B20" s="97"/>
      <c r="C20" s="97"/>
      <c r="D20" s="97"/>
      <c r="E20" s="97"/>
      <c r="F20" s="97"/>
      <c r="G20" s="97"/>
      <c r="H20" s="97"/>
      <c r="I20" s="97"/>
      <c r="J20" s="97"/>
      <c r="K20" s="97"/>
      <c r="L20" s="97"/>
      <c r="M20" s="97"/>
    </row>
    <row r="21" spans="1:15" ht="57.05" customHeight="1" x14ac:dyDescent="0.3">
      <c r="A21" s="95" t="s">
        <v>136</v>
      </c>
      <c r="B21" s="95"/>
      <c r="C21" s="95"/>
      <c r="D21" s="95"/>
      <c r="E21" s="95"/>
      <c r="F21" s="95"/>
      <c r="G21" s="95"/>
      <c r="H21" s="95"/>
      <c r="I21" s="95"/>
      <c r="J21" s="95"/>
      <c r="K21" s="95"/>
      <c r="L21" s="95"/>
      <c r="M21" s="95"/>
    </row>
    <row r="22" spans="1:15" ht="36.9" customHeight="1" x14ac:dyDescent="0.3">
      <c r="A22" s="96" t="s">
        <v>135</v>
      </c>
      <c r="B22" s="96"/>
      <c r="C22" s="96"/>
      <c r="D22" s="96"/>
      <c r="E22" s="96"/>
      <c r="F22" s="96"/>
      <c r="G22" s="96"/>
      <c r="H22" s="96"/>
      <c r="I22" s="96"/>
      <c r="J22" s="96"/>
      <c r="K22" s="96"/>
      <c r="L22" s="96"/>
      <c r="M22" s="96"/>
      <c r="N22" s="71"/>
      <c r="O22" s="71"/>
    </row>
    <row r="23" spans="1:15" ht="51.85" customHeight="1" x14ac:dyDescent="0.3">
      <c r="A23" s="92" t="s">
        <v>134</v>
      </c>
      <c r="B23" s="92"/>
      <c r="C23" s="92"/>
      <c r="D23" s="92"/>
      <c r="E23" s="92"/>
      <c r="F23" s="92"/>
      <c r="G23" s="92"/>
      <c r="H23" s="92"/>
      <c r="I23" s="92"/>
      <c r="J23" s="92"/>
      <c r="K23" s="92"/>
      <c r="L23" s="92"/>
      <c r="M23" s="92"/>
    </row>
    <row r="24" spans="1:15" x14ac:dyDescent="0.3">
      <c r="A24" s="88"/>
    </row>
  </sheetData>
  <mergeCells count="11">
    <mergeCell ref="A23:M23"/>
    <mergeCell ref="A2:M2"/>
    <mergeCell ref="A3:M3"/>
    <mergeCell ref="A7:M7"/>
    <mergeCell ref="A22:M22"/>
    <mergeCell ref="A15:M15"/>
    <mergeCell ref="A20:M20"/>
    <mergeCell ref="A21:M21"/>
    <mergeCell ref="A9:M9"/>
    <mergeCell ref="A11:M11"/>
    <mergeCell ref="A17:M17"/>
  </mergeCells>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F5CBE2-2E65-46D6-9E94-A175A0097169}">
  <sheetPr>
    <tabColor theme="9"/>
  </sheetPr>
  <dimension ref="A1:AC19"/>
  <sheetViews>
    <sheetView zoomScaleNormal="100" workbookViewId="0">
      <selection activeCell="B22" sqref="B22"/>
    </sheetView>
  </sheetViews>
  <sheetFormatPr defaultRowHeight="14.4" x14ac:dyDescent="0.3"/>
  <cols>
    <col min="2" max="2" width="9.59765625" style="44" bestFit="1" customWidth="1"/>
    <col min="3" max="13" width="6.296875" style="3" customWidth="1"/>
    <col min="14" max="14" width="13.09765625" style="3" bestFit="1" customWidth="1"/>
    <col min="15" max="15" width="6.296875" style="3" customWidth="1"/>
    <col min="16" max="16" width="13.09765625" style="3" bestFit="1" customWidth="1"/>
    <col min="17" max="28" width="6.296875" style="3" customWidth="1"/>
    <col min="29" max="29" width="13.09765625" style="3" bestFit="1" customWidth="1"/>
  </cols>
  <sheetData>
    <row r="1" spans="1:29" ht="15.55" x14ac:dyDescent="0.35">
      <c r="A1" s="51" t="s">
        <v>74</v>
      </c>
      <c r="B1" s="51" t="s">
        <v>75</v>
      </c>
      <c r="C1" s="14" t="s">
        <v>11</v>
      </c>
      <c r="D1" s="14" t="s">
        <v>12</v>
      </c>
      <c r="E1" s="14" t="s">
        <v>13</v>
      </c>
      <c r="F1" s="14" t="s">
        <v>14</v>
      </c>
      <c r="G1" s="14" t="s">
        <v>15</v>
      </c>
      <c r="H1" s="14" t="s">
        <v>16</v>
      </c>
      <c r="I1" s="14" t="s">
        <v>17</v>
      </c>
      <c r="J1" s="14" t="s">
        <v>18</v>
      </c>
      <c r="K1" s="14" t="s">
        <v>19</v>
      </c>
      <c r="L1" s="14" t="s">
        <v>20</v>
      </c>
      <c r="M1" s="14" t="s">
        <v>21</v>
      </c>
      <c r="N1" s="21" t="s">
        <v>28</v>
      </c>
      <c r="O1" s="22"/>
      <c r="P1" s="23" t="s">
        <v>29</v>
      </c>
      <c r="Q1" s="22"/>
      <c r="R1" s="14" t="s">
        <v>11</v>
      </c>
      <c r="S1" s="14" t="s">
        <v>12</v>
      </c>
      <c r="T1" s="14" t="s">
        <v>13</v>
      </c>
      <c r="U1" s="14" t="s">
        <v>14</v>
      </c>
      <c r="V1" s="14" t="s">
        <v>15</v>
      </c>
      <c r="W1" s="14" t="s">
        <v>16</v>
      </c>
      <c r="X1" s="14" t="s">
        <v>17</v>
      </c>
      <c r="Y1" s="14" t="s">
        <v>18</v>
      </c>
      <c r="Z1" s="14" t="s">
        <v>19</v>
      </c>
      <c r="AA1" s="14" t="s">
        <v>20</v>
      </c>
      <c r="AB1" s="14" t="s">
        <v>21</v>
      </c>
      <c r="AC1" s="21" t="s">
        <v>28</v>
      </c>
    </row>
    <row r="2" spans="1:29" x14ac:dyDescent="0.3">
      <c r="A2" s="15"/>
      <c r="B2" s="15"/>
      <c r="C2" s="16" t="s">
        <v>23</v>
      </c>
      <c r="D2" s="16" t="s">
        <v>23</v>
      </c>
      <c r="E2" s="16" t="s">
        <v>23</v>
      </c>
      <c r="F2" s="16" t="s">
        <v>23</v>
      </c>
      <c r="G2" s="16" t="s">
        <v>23</v>
      </c>
      <c r="H2" s="16" t="s">
        <v>23</v>
      </c>
      <c r="I2" s="16" t="s">
        <v>23</v>
      </c>
      <c r="J2" s="16" t="s">
        <v>23</v>
      </c>
      <c r="K2" s="16" t="s">
        <v>23</v>
      </c>
      <c r="L2" s="16" t="s">
        <v>23</v>
      </c>
      <c r="M2" s="16" t="s">
        <v>23</v>
      </c>
      <c r="N2" s="16" t="s">
        <v>23</v>
      </c>
      <c r="O2" s="16"/>
      <c r="P2" s="16"/>
      <c r="Q2" s="16"/>
      <c r="R2" s="16" t="s">
        <v>23</v>
      </c>
      <c r="S2" s="16" t="s">
        <v>23</v>
      </c>
      <c r="T2" s="16" t="s">
        <v>23</v>
      </c>
      <c r="U2" s="16" t="s">
        <v>23</v>
      </c>
      <c r="V2" s="16" t="s">
        <v>23</v>
      </c>
      <c r="W2" s="16" t="s">
        <v>23</v>
      </c>
      <c r="X2" s="16" t="s">
        <v>23</v>
      </c>
      <c r="Y2" s="16" t="s">
        <v>23</v>
      </c>
      <c r="Z2" s="16" t="s">
        <v>23</v>
      </c>
      <c r="AA2" s="16" t="s">
        <v>23</v>
      </c>
      <c r="AB2" s="16" t="s">
        <v>23</v>
      </c>
      <c r="AC2" s="16" t="s">
        <v>23</v>
      </c>
    </row>
    <row r="3" spans="1:29" s="29" customFormat="1" x14ac:dyDescent="0.3">
      <c r="B3" s="82"/>
      <c r="C3" s="100" t="s">
        <v>30</v>
      </c>
      <c r="D3" s="100"/>
      <c r="E3" s="100"/>
      <c r="F3" s="100"/>
      <c r="G3" s="100"/>
      <c r="H3" s="100"/>
      <c r="I3" s="100"/>
      <c r="J3" s="100"/>
      <c r="K3" s="100"/>
      <c r="L3" s="100"/>
      <c r="M3" s="100"/>
      <c r="N3" s="100"/>
      <c r="O3" s="30"/>
      <c r="P3" s="31"/>
      <c r="Q3" s="30"/>
      <c r="R3" s="101" t="s">
        <v>31</v>
      </c>
      <c r="S3" s="101"/>
      <c r="T3" s="101"/>
      <c r="U3" s="101"/>
      <c r="V3" s="101"/>
      <c r="W3" s="101"/>
      <c r="X3" s="101"/>
      <c r="Y3" s="101"/>
      <c r="Z3" s="101"/>
      <c r="AA3" s="101"/>
      <c r="AB3" s="101"/>
      <c r="AC3" s="101"/>
    </row>
    <row r="4" spans="1:29" x14ac:dyDescent="0.3">
      <c r="A4" t="s">
        <v>6</v>
      </c>
      <c r="B4" s="47" t="s">
        <v>64</v>
      </c>
      <c r="C4" s="24">
        <v>57.42</v>
      </c>
      <c r="D4" s="24">
        <v>1.1100000000000001</v>
      </c>
      <c r="E4" s="24">
        <v>15.06</v>
      </c>
      <c r="F4" s="24">
        <v>7.24</v>
      </c>
      <c r="G4" s="24">
        <v>0.17</v>
      </c>
      <c r="H4" s="24">
        <v>2.4500000000000002</v>
      </c>
      <c r="I4" s="24">
        <v>5.41</v>
      </c>
      <c r="J4" s="24">
        <v>4.24</v>
      </c>
      <c r="K4" s="24">
        <v>1.76</v>
      </c>
      <c r="L4" s="24">
        <v>0.17</v>
      </c>
      <c r="M4" s="24">
        <v>0.17</v>
      </c>
      <c r="N4" s="25">
        <v>95.2</v>
      </c>
      <c r="P4" s="32">
        <v>41465</v>
      </c>
      <c r="R4" s="27">
        <v>60.423024308113227</v>
      </c>
      <c r="S4" s="27">
        <v>1.1680521940439863</v>
      </c>
      <c r="T4" s="27">
        <v>15.847627065137324</v>
      </c>
      <c r="U4" s="27">
        <v>7.6186467431337475</v>
      </c>
      <c r="V4" s="27">
        <v>0.17889087656529518</v>
      </c>
      <c r="W4" s="27">
        <v>2.5781332210880779</v>
      </c>
      <c r="X4" s="27">
        <v>5.6929390718720407</v>
      </c>
      <c r="Y4" s="27">
        <v>4.4617489213932444</v>
      </c>
      <c r="Z4" s="27">
        <v>1.8520467220877617</v>
      </c>
      <c r="AA4" s="27">
        <v>0.17889087656529518</v>
      </c>
      <c r="AB4" s="27">
        <v>0.17889087656529518</v>
      </c>
      <c r="AC4" s="27">
        <v>95.2</v>
      </c>
    </row>
    <row r="5" spans="1:29" x14ac:dyDescent="0.3">
      <c r="A5" t="s">
        <v>6</v>
      </c>
      <c r="B5" s="47" t="s">
        <v>120</v>
      </c>
      <c r="C5" s="24">
        <v>62.11</v>
      </c>
      <c r="D5" s="24">
        <v>1.04</v>
      </c>
      <c r="E5" s="24">
        <v>16.260000000000002</v>
      </c>
      <c r="F5" s="24">
        <v>7.68</v>
      </c>
      <c r="G5" s="24">
        <v>0.22</v>
      </c>
      <c r="H5" s="24">
        <v>2.29</v>
      </c>
      <c r="I5" s="24">
        <v>5.85</v>
      </c>
      <c r="J5" s="24">
        <v>3.84</v>
      </c>
      <c r="K5" s="24">
        <v>1.81</v>
      </c>
      <c r="L5" s="24">
        <v>0.16</v>
      </c>
      <c r="M5" s="24">
        <v>0.19</v>
      </c>
      <c r="N5" s="25">
        <v>101.46</v>
      </c>
      <c r="P5" s="32">
        <v>41465</v>
      </c>
      <c r="R5" s="27">
        <v>61.331095092327445</v>
      </c>
      <c r="S5" s="27">
        <v>1.0269576379974326</v>
      </c>
      <c r="T5" s="27">
        <v>16.056087686382938</v>
      </c>
      <c r="U5" s="27">
        <v>7.583687172904118</v>
      </c>
      <c r="V5" s="27">
        <v>0.21724103880714921</v>
      </c>
      <c r="W5" s="27">
        <v>2.2612817221289623</v>
      </c>
      <c r="X5" s="27">
        <v>5.7766367137355585</v>
      </c>
      <c r="Y5" s="27">
        <v>3.791843586452059</v>
      </c>
      <c r="Z5" s="27">
        <v>1.787301273822455</v>
      </c>
      <c r="AA5" s="27">
        <v>0.15799348276883579</v>
      </c>
      <c r="AB5" s="27">
        <v>0.18761726078799251</v>
      </c>
      <c r="AC5" s="27">
        <v>101.46</v>
      </c>
    </row>
    <row r="6" spans="1:29" x14ac:dyDescent="0.3">
      <c r="A6" s="85" t="s">
        <v>6</v>
      </c>
      <c r="B6" s="83" t="s">
        <v>67</v>
      </c>
      <c r="C6" s="86">
        <v>57.18</v>
      </c>
      <c r="D6" s="86">
        <v>1.1299999999999999</v>
      </c>
      <c r="E6" s="86">
        <v>15.87</v>
      </c>
      <c r="F6" s="86">
        <v>8.41</v>
      </c>
      <c r="G6" s="86">
        <v>0.13</v>
      </c>
      <c r="H6" s="86">
        <v>2.84</v>
      </c>
      <c r="I6" s="86">
        <v>6.84</v>
      </c>
      <c r="J6" s="86">
        <v>4.18</v>
      </c>
      <c r="K6" s="86">
        <v>1.57</v>
      </c>
      <c r="L6" s="86">
        <v>0.17</v>
      </c>
      <c r="M6" s="86">
        <v>0.16</v>
      </c>
      <c r="N6" s="77">
        <v>98.47</v>
      </c>
      <c r="O6" s="78"/>
      <c r="P6" s="87">
        <v>41465</v>
      </c>
      <c r="R6" s="27">
        <v>58.162953921269455</v>
      </c>
      <c r="S6" s="27">
        <v>1.1494252873563218</v>
      </c>
      <c r="T6" s="27">
        <v>16.142813548977724</v>
      </c>
      <c r="U6" s="27">
        <v>8.5545722713864301</v>
      </c>
      <c r="V6" s="27">
        <v>0.13223476757196623</v>
      </c>
      <c r="W6" s="27">
        <v>2.8888210761875697</v>
      </c>
      <c r="X6" s="27">
        <v>6.9575831553249925</v>
      </c>
      <c r="Y6" s="27">
        <v>4.2518563726986063</v>
      </c>
      <c r="Z6" s="27">
        <v>1.5969891160614382</v>
      </c>
      <c r="AA6" s="27">
        <v>0.17292238836334045</v>
      </c>
      <c r="AB6" s="27">
        <v>0.1627504831654969</v>
      </c>
      <c r="AC6" s="27">
        <v>98.47</v>
      </c>
    </row>
    <row r="7" spans="1:29" x14ac:dyDescent="0.3">
      <c r="A7" s="85" t="s">
        <v>5</v>
      </c>
      <c r="B7" s="83" t="s">
        <v>69</v>
      </c>
      <c r="C7" s="77">
        <v>58.7</v>
      </c>
      <c r="D7" s="77">
        <v>1.08</v>
      </c>
      <c r="E7" s="77">
        <v>15.69</v>
      </c>
      <c r="F7" s="77">
        <v>7.22</v>
      </c>
      <c r="G7" s="77">
        <v>0.08</v>
      </c>
      <c r="H7" s="77">
        <v>2.46</v>
      </c>
      <c r="I7" s="77">
        <v>5.64</v>
      </c>
      <c r="J7" s="77">
        <v>3.98</v>
      </c>
      <c r="K7" s="77">
        <v>1.73</v>
      </c>
      <c r="L7" s="77" t="s">
        <v>4</v>
      </c>
      <c r="M7" s="77">
        <v>0.11</v>
      </c>
      <c r="N7" s="77">
        <v>96.7</v>
      </c>
      <c r="O7" s="78"/>
      <c r="P7" s="87">
        <v>41493</v>
      </c>
      <c r="R7" s="27">
        <v>60.772336680815819</v>
      </c>
      <c r="S7" s="27">
        <v>1.1181281706180763</v>
      </c>
      <c r="T7" s="27">
        <v>16.243917589812611</v>
      </c>
      <c r="U7" s="27">
        <v>7.474893881354177</v>
      </c>
      <c r="V7" s="28">
        <v>8.2824308934672325E-2</v>
      </c>
      <c r="W7" s="27">
        <v>2.5468474997411739</v>
      </c>
      <c r="X7" s="27">
        <v>5.8391137798943991</v>
      </c>
      <c r="Y7" s="27">
        <v>4.1205093694999482</v>
      </c>
      <c r="Z7" s="27">
        <v>1.791075680712289</v>
      </c>
      <c r="AA7" s="27" t="s">
        <v>4</v>
      </c>
      <c r="AB7" s="27">
        <v>0.11388342478517445</v>
      </c>
      <c r="AC7" s="27">
        <v>96.7</v>
      </c>
    </row>
    <row r="8" spans="1:29" x14ac:dyDescent="0.3">
      <c r="A8" s="85" t="s">
        <v>5</v>
      </c>
      <c r="B8" s="83" t="s">
        <v>69</v>
      </c>
      <c r="C8" s="77">
        <v>58.54</v>
      </c>
      <c r="D8" s="77">
        <v>1.1299999999999999</v>
      </c>
      <c r="E8" s="77">
        <v>15.54</v>
      </c>
      <c r="F8" s="77">
        <v>7.08</v>
      </c>
      <c r="G8" s="77">
        <v>0.15</v>
      </c>
      <c r="H8" s="77">
        <v>2.4</v>
      </c>
      <c r="I8" s="77">
        <v>5.83</v>
      </c>
      <c r="J8" s="77">
        <v>4.3</v>
      </c>
      <c r="K8" s="77">
        <v>1.73</v>
      </c>
      <c r="L8" s="77" t="s">
        <v>4</v>
      </c>
      <c r="M8" s="77">
        <v>0.12</v>
      </c>
      <c r="N8" s="77">
        <v>96.81</v>
      </c>
      <c r="O8" s="78"/>
      <c r="P8" s="87">
        <v>41493</v>
      </c>
      <c r="R8" s="27">
        <v>60.544006619091945</v>
      </c>
      <c r="S8" s="27">
        <v>1.1686834212431481</v>
      </c>
      <c r="T8" s="27">
        <v>16.071982624883649</v>
      </c>
      <c r="U8" s="27">
        <v>7.322370462302203</v>
      </c>
      <c r="V8" s="28">
        <v>0.15513496742165683</v>
      </c>
      <c r="W8" s="27">
        <v>2.4821594787465093</v>
      </c>
      <c r="X8" s="27">
        <v>6.0295790671217295</v>
      </c>
      <c r="Y8" s="27">
        <v>4.4472023994208296</v>
      </c>
      <c r="Z8" s="27">
        <v>1.7892232909297756</v>
      </c>
      <c r="AA8" s="27" t="s">
        <v>4</v>
      </c>
      <c r="AB8" s="27">
        <v>0.12410797393732548</v>
      </c>
      <c r="AC8" s="27">
        <v>96.81</v>
      </c>
    </row>
    <row r="9" spans="1:29" x14ac:dyDescent="0.3">
      <c r="A9" s="85" t="s">
        <v>5</v>
      </c>
      <c r="B9" s="83" t="s">
        <v>66</v>
      </c>
      <c r="C9" s="77">
        <v>57.83</v>
      </c>
      <c r="D9" s="77">
        <v>1.1599999999999999</v>
      </c>
      <c r="E9" s="77">
        <v>15.16</v>
      </c>
      <c r="F9" s="77">
        <v>7.65</v>
      </c>
      <c r="G9" s="77">
        <v>0.06</v>
      </c>
      <c r="H9" s="77">
        <v>2.62</v>
      </c>
      <c r="I9" s="77">
        <v>5.81</v>
      </c>
      <c r="J9" s="77">
        <v>3.74</v>
      </c>
      <c r="K9" s="77">
        <v>1.75</v>
      </c>
      <c r="L9" s="77" t="s">
        <v>4</v>
      </c>
      <c r="M9" s="77">
        <v>0.16</v>
      </c>
      <c r="N9" s="77">
        <v>95.95</v>
      </c>
      <c r="O9" s="78"/>
      <c r="P9" s="87">
        <v>41493</v>
      </c>
      <c r="R9" s="27">
        <v>60.371646309635658</v>
      </c>
      <c r="S9" s="27">
        <v>1.2109823572397951</v>
      </c>
      <c r="T9" s="27">
        <v>15.826286668754566</v>
      </c>
      <c r="U9" s="27">
        <v>7.9862198559348574</v>
      </c>
      <c r="V9" s="28">
        <v>6.2637018477920442E-2</v>
      </c>
      <c r="W9" s="27">
        <v>2.7351498068691931</v>
      </c>
      <c r="X9" s="27">
        <v>6.0653512892786301</v>
      </c>
      <c r="Y9" s="27">
        <v>3.9043741517903747</v>
      </c>
      <c r="Z9" s="27">
        <v>1.8269130389393464</v>
      </c>
      <c r="AA9" s="27" t="s">
        <v>4</v>
      </c>
      <c r="AB9" s="27">
        <v>0.16703204927445453</v>
      </c>
      <c r="AC9" s="27">
        <v>95.95</v>
      </c>
    </row>
    <row r="10" spans="1:29" x14ac:dyDescent="0.3">
      <c r="A10" s="85" t="s">
        <v>5</v>
      </c>
      <c r="B10" s="83" t="s">
        <v>67</v>
      </c>
      <c r="C10" s="77">
        <v>57.91</v>
      </c>
      <c r="D10" s="77">
        <v>1.21</v>
      </c>
      <c r="E10" s="77">
        <v>15.47</v>
      </c>
      <c r="F10" s="77">
        <v>7.86</v>
      </c>
      <c r="G10" s="77" t="s">
        <v>4</v>
      </c>
      <c r="H10" s="77">
        <v>2.57</v>
      </c>
      <c r="I10" s="77">
        <v>6</v>
      </c>
      <c r="J10" s="77">
        <v>3.67</v>
      </c>
      <c r="K10" s="77">
        <v>1.64</v>
      </c>
      <c r="L10" s="77" t="s">
        <v>4</v>
      </c>
      <c r="M10" s="77">
        <v>0.16</v>
      </c>
      <c r="N10" s="77">
        <v>96.48</v>
      </c>
      <c r="O10" s="78"/>
      <c r="P10" s="87">
        <v>41493</v>
      </c>
      <c r="R10" s="27">
        <v>60.122508305647834</v>
      </c>
      <c r="S10" s="27">
        <v>1.2562292358803986</v>
      </c>
      <c r="T10" s="27">
        <v>16.061046511627907</v>
      </c>
      <c r="U10" s="27">
        <v>8.1602990033222582</v>
      </c>
      <c r="V10" s="28">
        <v>0</v>
      </c>
      <c r="W10" s="27">
        <v>2.6681893687707641</v>
      </c>
      <c r="X10" s="27">
        <v>6.2292358803986705</v>
      </c>
      <c r="Y10" s="27">
        <v>3.8102159468438535</v>
      </c>
      <c r="Z10" s="27">
        <v>1.70265780730897</v>
      </c>
      <c r="AA10" s="27" t="s">
        <v>4</v>
      </c>
      <c r="AB10" s="27">
        <v>0.16611295681063121</v>
      </c>
      <c r="AC10" s="27">
        <v>96.48</v>
      </c>
    </row>
    <row r="11" spans="1:29" x14ac:dyDescent="0.3">
      <c r="A11" s="85" t="s">
        <v>5</v>
      </c>
      <c r="B11" s="83" t="s">
        <v>64</v>
      </c>
      <c r="C11" s="77">
        <v>57.76</v>
      </c>
      <c r="D11" s="77">
        <v>1.07</v>
      </c>
      <c r="E11" s="77">
        <v>15.68</v>
      </c>
      <c r="F11" s="77">
        <v>7.4</v>
      </c>
      <c r="G11" s="77">
        <v>0.06</v>
      </c>
      <c r="H11" s="77">
        <v>2.63</v>
      </c>
      <c r="I11" s="77">
        <v>5.89</v>
      </c>
      <c r="J11" s="77">
        <v>4.22</v>
      </c>
      <c r="K11" s="77">
        <v>1.65</v>
      </c>
      <c r="L11" s="77" t="s">
        <v>4</v>
      </c>
      <c r="M11" s="77">
        <v>0.11</v>
      </c>
      <c r="N11" s="77">
        <v>96.47</v>
      </c>
      <c r="O11" s="78"/>
      <c r="P11" s="87">
        <v>41493</v>
      </c>
      <c r="R11" s="27">
        <v>59.941884599418849</v>
      </c>
      <c r="S11" s="27">
        <v>1.1104192611041925</v>
      </c>
      <c r="T11" s="27">
        <v>16.272312162723122</v>
      </c>
      <c r="U11" s="27">
        <v>7.679535076795351</v>
      </c>
      <c r="V11" s="28">
        <v>6.2266500622665005E-2</v>
      </c>
      <c r="W11" s="27">
        <v>2.7293482772934827</v>
      </c>
      <c r="X11" s="27">
        <v>6.1124948111249484</v>
      </c>
      <c r="Y11" s="27">
        <v>4.3794105437941058</v>
      </c>
      <c r="Z11" s="27">
        <v>1.7123287671232876</v>
      </c>
      <c r="AA11" s="27" t="s">
        <v>4</v>
      </c>
      <c r="AB11" s="27">
        <v>0.11415525114155252</v>
      </c>
      <c r="AC11" s="27">
        <v>96.47</v>
      </c>
    </row>
    <row r="12" spans="1:29" x14ac:dyDescent="0.3">
      <c r="A12" s="85" t="s">
        <v>5</v>
      </c>
      <c r="B12" s="83" t="s">
        <v>120</v>
      </c>
      <c r="C12" s="77">
        <v>56.72</v>
      </c>
      <c r="D12" s="77">
        <v>1.1100000000000001</v>
      </c>
      <c r="E12" s="77">
        <v>15.14</v>
      </c>
      <c r="F12" s="77">
        <v>7.78</v>
      </c>
      <c r="G12" s="77">
        <v>0.14000000000000001</v>
      </c>
      <c r="H12" s="77">
        <v>2.7</v>
      </c>
      <c r="I12" s="77">
        <v>5.98</v>
      </c>
      <c r="J12" s="77">
        <v>4.16</v>
      </c>
      <c r="K12" s="77">
        <v>1.73</v>
      </c>
      <c r="L12" s="77" t="s">
        <v>4</v>
      </c>
      <c r="M12" s="77">
        <v>0.15</v>
      </c>
      <c r="N12" s="77">
        <v>95.61</v>
      </c>
      <c r="O12" s="78"/>
      <c r="P12" s="87">
        <v>41493</v>
      </c>
      <c r="R12" s="27">
        <v>59.417557091975702</v>
      </c>
      <c r="S12" s="27">
        <v>1.1627906976744189</v>
      </c>
      <c r="T12" s="27">
        <v>15.860046092604232</v>
      </c>
      <c r="U12" s="27">
        <v>8.1500104755918716</v>
      </c>
      <c r="V12" s="28">
        <v>0.14665828619316995</v>
      </c>
      <c r="W12" s="27">
        <v>2.8284098051539912</v>
      </c>
      <c r="X12" s="27">
        <v>6.2644039388225439</v>
      </c>
      <c r="Y12" s="27">
        <v>4.3578462183113347</v>
      </c>
      <c r="Z12" s="27">
        <v>1.8122773936727425</v>
      </c>
      <c r="AA12" s="27" t="s">
        <v>4</v>
      </c>
      <c r="AB12" s="27">
        <v>0.15713387806411064</v>
      </c>
      <c r="AC12" s="27">
        <v>95.61</v>
      </c>
    </row>
    <row r="13" spans="1:29" x14ac:dyDescent="0.3">
      <c r="A13" s="85" t="s">
        <v>5</v>
      </c>
      <c r="B13" s="83" t="s">
        <v>69</v>
      </c>
      <c r="C13" s="77">
        <v>59.48</v>
      </c>
      <c r="D13" s="77">
        <v>0.93</v>
      </c>
      <c r="E13" s="77">
        <v>16.28</v>
      </c>
      <c r="F13" s="77">
        <v>7.09</v>
      </c>
      <c r="G13" s="77">
        <v>0.18</v>
      </c>
      <c r="H13" s="77">
        <v>2.42</v>
      </c>
      <c r="I13" s="77">
        <v>5.99</v>
      </c>
      <c r="J13" s="77">
        <v>4.1399999999999997</v>
      </c>
      <c r="K13" s="77">
        <v>1.74</v>
      </c>
      <c r="L13" s="77">
        <v>0.14000000000000001</v>
      </c>
      <c r="M13" s="77">
        <v>0.08</v>
      </c>
      <c r="N13" s="77">
        <v>98.47</v>
      </c>
      <c r="O13" s="78"/>
      <c r="P13" s="87">
        <v>43434</v>
      </c>
      <c r="R13" s="27">
        <v>60.404184015436172</v>
      </c>
      <c r="S13" s="27">
        <v>0.94445008632070682</v>
      </c>
      <c r="T13" s="27">
        <v>16.532954199248501</v>
      </c>
      <c r="U13" s="27">
        <v>7.2001624860363567</v>
      </c>
      <c r="V13" s="39">
        <v>0.18279679090078196</v>
      </c>
      <c r="W13" s="27">
        <v>2.457601299888291</v>
      </c>
      <c r="X13" s="27">
        <v>6.083070986087133</v>
      </c>
      <c r="Y13" s="27">
        <v>4.2043261907179845</v>
      </c>
      <c r="Z13" s="27">
        <v>1.7670356453742257</v>
      </c>
      <c r="AA13" s="27">
        <v>0.14217528181171932</v>
      </c>
      <c r="AB13" s="27">
        <v>8.124301817812532E-2</v>
      </c>
      <c r="AC13" s="27">
        <v>98.47</v>
      </c>
    </row>
    <row r="14" spans="1:29" x14ac:dyDescent="0.3">
      <c r="A14" s="85" t="s">
        <v>5</v>
      </c>
      <c r="B14" s="83" t="s">
        <v>121</v>
      </c>
      <c r="C14" s="77">
        <v>58.82</v>
      </c>
      <c r="D14" s="77">
        <v>1.02</v>
      </c>
      <c r="E14" s="77">
        <v>16.16</v>
      </c>
      <c r="F14" s="77">
        <v>7.68</v>
      </c>
      <c r="G14" s="77">
        <v>0.13</v>
      </c>
      <c r="H14" s="77">
        <v>2.5099999999999998</v>
      </c>
      <c r="I14" s="77">
        <v>6.2</v>
      </c>
      <c r="J14" s="77">
        <v>3.96</v>
      </c>
      <c r="K14" s="77">
        <v>1.66</v>
      </c>
      <c r="L14" s="77">
        <v>0.24</v>
      </c>
      <c r="M14" s="77">
        <v>0.1</v>
      </c>
      <c r="N14" s="77">
        <v>98.47</v>
      </c>
      <c r="O14" s="78"/>
      <c r="P14" s="87">
        <v>43434</v>
      </c>
      <c r="R14" s="27">
        <v>59.733929115466637</v>
      </c>
      <c r="S14" s="27">
        <v>1.0358484817710978</v>
      </c>
      <c r="T14" s="27">
        <v>16.411089671981316</v>
      </c>
      <c r="U14" s="27">
        <v>7.7993297451000307</v>
      </c>
      <c r="V14" s="39">
        <v>0.13201990453945364</v>
      </c>
      <c r="W14" s="27">
        <v>2.5489996953386815</v>
      </c>
      <c r="X14" s="27">
        <v>6.2963339088047121</v>
      </c>
      <c r="Y14" s="27">
        <v>4.0215293998172035</v>
      </c>
      <c r="Z14" s="27">
        <v>1.6857926271961003</v>
      </c>
      <c r="AA14" s="27">
        <v>0.24372905453437596</v>
      </c>
      <c r="AB14" s="27">
        <v>0.10155377272265664</v>
      </c>
      <c r="AC14" s="27">
        <v>98.47</v>
      </c>
    </row>
    <row r="15" spans="1:29" x14ac:dyDescent="0.3">
      <c r="A15" t="s">
        <v>5</v>
      </c>
      <c r="B15" s="47" t="s">
        <v>122</v>
      </c>
      <c r="C15" s="25">
        <v>59.74</v>
      </c>
      <c r="D15" s="25">
        <v>0.92</v>
      </c>
      <c r="E15" s="25">
        <v>16.27</v>
      </c>
      <c r="F15" s="25">
        <v>7.61</v>
      </c>
      <c r="G15" s="25">
        <v>0.3</v>
      </c>
      <c r="H15" s="25">
        <v>2.5</v>
      </c>
      <c r="I15" s="25">
        <v>6.03</v>
      </c>
      <c r="J15" s="25">
        <v>5.37</v>
      </c>
      <c r="K15" s="25">
        <v>1.68</v>
      </c>
      <c r="L15" s="25">
        <v>0.19</v>
      </c>
      <c r="M15" s="25">
        <v>0.13</v>
      </c>
      <c r="N15" s="25">
        <v>100.72</v>
      </c>
      <c r="P15" s="32">
        <v>43434</v>
      </c>
      <c r="R15" s="27">
        <v>59.312946783161237</v>
      </c>
      <c r="S15" s="27">
        <v>0.91342335186656076</v>
      </c>
      <c r="T15" s="27">
        <v>16.153693407466243</v>
      </c>
      <c r="U15" s="27">
        <v>7.5555996822875295</v>
      </c>
      <c r="V15" s="39">
        <v>0.29785544082605242</v>
      </c>
      <c r="W15" s="27">
        <v>2.4821286735504371</v>
      </c>
      <c r="X15" s="27">
        <v>5.986894360603654</v>
      </c>
      <c r="Y15" s="28">
        <v>5.3316123907863382</v>
      </c>
      <c r="Z15" s="27">
        <v>1.6679904686258935</v>
      </c>
      <c r="AA15" s="27">
        <v>0.18864177918983321</v>
      </c>
      <c r="AB15" s="27">
        <v>0.12907069102462271</v>
      </c>
      <c r="AC15" s="27">
        <v>100.72</v>
      </c>
    </row>
    <row r="16" spans="1:29" x14ac:dyDescent="0.3">
      <c r="A16" t="s">
        <v>5</v>
      </c>
      <c r="B16" s="47" t="s">
        <v>72</v>
      </c>
      <c r="C16" s="25">
        <v>56.1</v>
      </c>
      <c r="D16" s="25">
        <v>1.07</v>
      </c>
      <c r="E16" s="25">
        <v>15.29</v>
      </c>
      <c r="F16" s="25">
        <v>7.3</v>
      </c>
      <c r="G16" s="25">
        <v>0.25</v>
      </c>
      <c r="H16" s="25">
        <v>2.52</v>
      </c>
      <c r="I16" s="25">
        <v>5.95</v>
      </c>
      <c r="J16" s="25">
        <v>4.32</v>
      </c>
      <c r="K16" s="25">
        <v>1.57</v>
      </c>
      <c r="L16" s="25">
        <v>0.28000000000000003</v>
      </c>
      <c r="M16" s="25">
        <v>0.17</v>
      </c>
      <c r="N16" s="26">
        <v>94.8</v>
      </c>
      <c r="P16" s="32">
        <v>43434</v>
      </c>
      <c r="R16" s="27">
        <v>59.177215189873422</v>
      </c>
      <c r="S16" s="27">
        <v>1.128691983122363</v>
      </c>
      <c r="T16" s="27">
        <v>16.128691983122362</v>
      </c>
      <c r="U16" s="27">
        <v>7.7004219409282699</v>
      </c>
      <c r="V16" s="39">
        <v>0.26371308016877637</v>
      </c>
      <c r="W16" s="27">
        <v>2.6582278481012658</v>
      </c>
      <c r="X16" s="27">
        <v>6.2763713080168779</v>
      </c>
      <c r="Y16" s="27">
        <v>4.556962025316456</v>
      </c>
      <c r="Z16" s="27">
        <v>1.6561181434599157</v>
      </c>
      <c r="AA16" s="27">
        <v>0.29535864978902959</v>
      </c>
      <c r="AB16" s="27">
        <v>0.17932489451476794</v>
      </c>
      <c r="AC16" s="28">
        <v>94.8</v>
      </c>
    </row>
    <row r="17" spans="1:29" x14ac:dyDescent="0.3">
      <c r="A17" t="s">
        <v>5</v>
      </c>
      <c r="B17" s="47" t="s">
        <v>69</v>
      </c>
      <c r="C17" s="25">
        <v>58.29</v>
      </c>
      <c r="D17" s="25">
        <v>0.97</v>
      </c>
      <c r="E17" s="25">
        <v>16</v>
      </c>
      <c r="F17" s="25">
        <v>7.77</v>
      </c>
      <c r="G17" s="25">
        <v>0.21</v>
      </c>
      <c r="H17" s="25">
        <v>2.71</v>
      </c>
      <c r="I17" s="25">
        <v>6.22</v>
      </c>
      <c r="J17" s="25">
        <v>4.41</v>
      </c>
      <c r="K17" s="25">
        <v>1.68</v>
      </c>
      <c r="L17" s="25">
        <v>0.28000000000000003</v>
      </c>
      <c r="M17" s="25">
        <v>0.13</v>
      </c>
      <c r="N17" s="25">
        <v>98.68</v>
      </c>
      <c r="P17" s="32">
        <v>43434</v>
      </c>
      <c r="R17" s="27">
        <v>59.069720308066472</v>
      </c>
      <c r="S17" s="27">
        <v>0.98297527361167403</v>
      </c>
      <c r="T17" s="27">
        <v>16.214025131738953</v>
      </c>
      <c r="U17" s="27">
        <v>7.8739359546007295</v>
      </c>
      <c r="V17" s="39">
        <v>0.21280907985407377</v>
      </c>
      <c r="W17" s="27">
        <v>2.746250506688285</v>
      </c>
      <c r="X17" s="27">
        <v>6.303202269963518</v>
      </c>
      <c r="Y17" s="27">
        <v>4.4689906769355492</v>
      </c>
      <c r="Z17" s="27">
        <v>1.7024726388325901</v>
      </c>
      <c r="AA17" s="27">
        <v>0.28374543980543171</v>
      </c>
      <c r="AB17" s="27">
        <v>0.13173895419537898</v>
      </c>
      <c r="AC17" s="27">
        <v>98.68</v>
      </c>
    </row>
    <row r="18" spans="1:29" x14ac:dyDescent="0.3">
      <c r="A18" t="s">
        <v>5</v>
      </c>
      <c r="B18" s="47" t="s">
        <v>123</v>
      </c>
      <c r="C18" s="25">
        <v>57.64</v>
      </c>
      <c r="D18" s="25">
        <v>1.1599999999999999</v>
      </c>
      <c r="E18" s="25">
        <v>16.239999999999998</v>
      </c>
      <c r="F18" s="25">
        <v>8.3699999999999992</v>
      </c>
      <c r="G18" s="25">
        <v>0.26</v>
      </c>
      <c r="H18" s="25">
        <v>2.99</v>
      </c>
      <c r="I18" s="25">
        <v>6.45</v>
      </c>
      <c r="J18" s="25">
        <v>4.28</v>
      </c>
      <c r="K18" s="25">
        <v>1.54</v>
      </c>
      <c r="L18" s="25">
        <v>0.35</v>
      </c>
      <c r="M18" s="25">
        <v>0.13</v>
      </c>
      <c r="N18" s="25">
        <v>99.41</v>
      </c>
      <c r="P18" s="32">
        <v>43434</v>
      </c>
      <c r="R18" s="27">
        <v>57.982094356704557</v>
      </c>
      <c r="S18" s="27">
        <v>1.1668846192535962</v>
      </c>
      <c r="T18" s="27">
        <v>16.336384669550345</v>
      </c>
      <c r="U18" s="27">
        <v>8.4196760889246551</v>
      </c>
      <c r="V18" s="39">
        <v>0.26154310431546124</v>
      </c>
      <c r="W18" s="27">
        <v>3.007745699627804</v>
      </c>
      <c r="X18" s="27">
        <v>6.4882808570566342</v>
      </c>
      <c r="Y18" s="27">
        <v>4.3054018710391313</v>
      </c>
      <c r="Z18" s="27">
        <v>1.5491399255608089</v>
      </c>
      <c r="AA18" s="27">
        <v>0.35207725580927474</v>
      </c>
      <c r="AB18" s="27">
        <v>0.13077155215773062</v>
      </c>
      <c r="AC18" s="27">
        <v>99.41</v>
      </c>
    </row>
    <row r="19" spans="1:29" x14ac:dyDescent="0.3">
      <c r="A19" t="s">
        <v>5</v>
      </c>
      <c r="B19" s="47" t="s">
        <v>133</v>
      </c>
      <c r="C19" s="25">
        <v>57.62</v>
      </c>
      <c r="D19" s="25">
        <v>1.18</v>
      </c>
      <c r="E19" s="25">
        <v>16.43</v>
      </c>
      <c r="F19" s="25">
        <v>7.88</v>
      </c>
      <c r="G19" s="25">
        <v>0.28999999999999998</v>
      </c>
      <c r="H19" s="25">
        <v>2.95</v>
      </c>
      <c r="I19" s="25">
        <v>7.04</v>
      </c>
      <c r="J19" s="25">
        <v>4.6399999999999997</v>
      </c>
      <c r="K19" s="25">
        <v>1.23</v>
      </c>
      <c r="L19" s="25">
        <v>0.28999999999999998</v>
      </c>
      <c r="M19" s="25">
        <v>0.1</v>
      </c>
      <c r="N19" s="25">
        <v>99.65</v>
      </c>
      <c r="P19" s="32">
        <v>43434</v>
      </c>
      <c r="R19" s="27">
        <v>57.822378324134469</v>
      </c>
      <c r="S19" s="27">
        <v>1.1841445057701956</v>
      </c>
      <c r="T19" s="27">
        <v>16.487706974410436</v>
      </c>
      <c r="U19" s="27">
        <v>7.9076768690416452</v>
      </c>
      <c r="V19" s="39">
        <v>0.2910185649774209</v>
      </c>
      <c r="W19" s="27">
        <v>2.9603612644254889</v>
      </c>
      <c r="X19" s="27">
        <v>7.06472654290015</v>
      </c>
      <c r="Y19" s="27">
        <v>4.6562970396387344</v>
      </c>
      <c r="Z19" s="27">
        <v>1.2343201204214751</v>
      </c>
      <c r="AA19" s="27">
        <v>0.2910185649774209</v>
      </c>
      <c r="AB19" s="27">
        <v>0.10035122930255895</v>
      </c>
      <c r="AC19" s="27">
        <v>99.65</v>
      </c>
    </row>
  </sheetData>
  <sortState xmlns:xlrd2="http://schemas.microsoft.com/office/spreadsheetml/2017/richdata2" ref="A13:AE19">
    <sortCondition descending="1" ref="R13:R19"/>
  </sortState>
  <mergeCells count="2">
    <mergeCell ref="C3:N3"/>
    <mergeCell ref="R3:AC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6A8B6-1F78-4E09-8C28-0602FC986EF8}">
  <sheetPr>
    <tabColor theme="9" tint="0.39997558519241921"/>
  </sheetPr>
  <dimension ref="A1:AC17"/>
  <sheetViews>
    <sheetView zoomScale="90" zoomScaleNormal="90" workbookViewId="0">
      <selection activeCell="X20" sqref="X20"/>
    </sheetView>
  </sheetViews>
  <sheetFormatPr defaultColWidth="8.8984375" defaultRowHeight="14.4" x14ac:dyDescent="0.3"/>
  <cols>
    <col min="1" max="2" width="8.8984375" style="44"/>
    <col min="3" max="13" width="6.296875" style="3" customWidth="1"/>
    <col min="14" max="14" width="13.09765625" style="3" bestFit="1" customWidth="1"/>
    <col min="15" max="15" width="6.296875" style="3" customWidth="1"/>
    <col min="16" max="16" width="13.09765625" style="3" bestFit="1" customWidth="1"/>
    <col min="17" max="28" width="6.296875" style="3" customWidth="1"/>
    <col min="29" max="29" width="13.09765625" style="3" bestFit="1" customWidth="1"/>
    <col min="30" max="16384" width="8.8984375" style="44"/>
  </cols>
  <sheetData>
    <row r="1" spans="1:29" ht="15.55" x14ac:dyDescent="0.35">
      <c r="A1" s="51" t="s">
        <v>74</v>
      </c>
      <c r="B1" s="51" t="s">
        <v>75</v>
      </c>
      <c r="C1" s="14" t="s">
        <v>11</v>
      </c>
      <c r="D1" s="14" t="s">
        <v>12</v>
      </c>
      <c r="E1" s="14" t="s">
        <v>13</v>
      </c>
      <c r="F1" s="14" t="s">
        <v>14</v>
      </c>
      <c r="G1" s="14" t="s">
        <v>15</v>
      </c>
      <c r="H1" s="14" t="s">
        <v>16</v>
      </c>
      <c r="I1" s="14" t="s">
        <v>17</v>
      </c>
      <c r="J1" s="14" t="s">
        <v>18</v>
      </c>
      <c r="K1" s="14" t="s">
        <v>19</v>
      </c>
      <c r="L1" s="14" t="s">
        <v>20</v>
      </c>
      <c r="M1" s="14" t="s">
        <v>21</v>
      </c>
      <c r="N1" s="21" t="s">
        <v>28</v>
      </c>
      <c r="O1" s="22"/>
      <c r="P1" s="23" t="s">
        <v>29</v>
      </c>
      <c r="Q1" s="22"/>
      <c r="R1" s="14" t="s">
        <v>11</v>
      </c>
      <c r="S1" s="14" t="s">
        <v>12</v>
      </c>
      <c r="T1" s="14" t="s">
        <v>13</v>
      </c>
      <c r="U1" s="14" t="s">
        <v>14</v>
      </c>
      <c r="V1" s="14" t="s">
        <v>15</v>
      </c>
      <c r="W1" s="14" t="s">
        <v>16</v>
      </c>
      <c r="X1" s="14" t="s">
        <v>17</v>
      </c>
      <c r="Y1" s="14" t="s">
        <v>18</v>
      </c>
      <c r="Z1" s="14" t="s">
        <v>19</v>
      </c>
      <c r="AA1" s="14" t="s">
        <v>20</v>
      </c>
      <c r="AB1" s="14" t="s">
        <v>21</v>
      </c>
      <c r="AC1" s="21" t="s">
        <v>28</v>
      </c>
    </row>
    <row r="2" spans="1:29" x14ac:dyDescent="0.3">
      <c r="A2" s="15"/>
      <c r="B2" s="15"/>
      <c r="C2" s="16" t="s">
        <v>23</v>
      </c>
      <c r="D2" s="16" t="s">
        <v>23</v>
      </c>
      <c r="E2" s="16" t="s">
        <v>23</v>
      </c>
      <c r="F2" s="16" t="s">
        <v>23</v>
      </c>
      <c r="G2" s="16" t="s">
        <v>23</v>
      </c>
      <c r="H2" s="16" t="s">
        <v>23</v>
      </c>
      <c r="I2" s="16" t="s">
        <v>23</v>
      </c>
      <c r="J2" s="16" t="s">
        <v>23</v>
      </c>
      <c r="K2" s="16" t="s">
        <v>23</v>
      </c>
      <c r="L2" s="16" t="s">
        <v>23</v>
      </c>
      <c r="M2" s="16" t="s">
        <v>23</v>
      </c>
      <c r="N2" s="16" t="s">
        <v>23</v>
      </c>
      <c r="O2" s="16"/>
      <c r="P2" s="16"/>
      <c r="Q2" s="16"/>
      <c r="R2" s="16" t="s">
        <v>23</v>
      </c>
      <c r="S2" s="16" t="s">
        <v>23</v>
      </c>
      <c r="T2" s="16" t="s">
        <v>23</v>
      </c>
      <c r="U2" s="16" t="s">
        <v>23</v>
      </c>
      <c r="V2" s="16" t="s">
        <v>23</v>
      </c>
      <c r="W2" s="16" t="s">
        <v>23</v>
      </c>
      <c r="X2" s="16" t="s">
        <v>23</v>
      </c>
      <c r="Y2" s="16" t="s">
        <v>23</v>
      </c>
      <c r="Z2" s="16" t="s">
        <v>23</v>
      </c>
      <c r="AA2" s="16" t="s">
        <v>23</v>
      </c>
      <c r="AB2" s="16" t="s">
        <v>23</v>
      </c>
      <c r="AC2" s="16" t="s">
        <v>23</v>
      </c>
    </row>
    <row r="3" spans="1:29" s="33" customFormat="1" x14ac:dyDescent="0.3">
      <c r="C3" s="100" t="s">
        <v>30</v>
      </c>
      <c r="D3" s="100"/>
      <c r="E3" s="100"/>
      <c r="F3" s="100"/>
      <c r="G3" s="100"/>
      <c r="H3" s="100"/>
      <c r="I3" s="100"/>
      <c r="J3" s="100"/>
      <c r="K3" s="100"/>
      <c r="L3" s="100"/>
      <c r="M3" s="100"/>
      <c r="N3" s="100"/>
      <c r="O3" s="30"/>
      <c r="P3" s="31"/>
      <c r="Q3" s="30"/>
      <c r="R3" s="101" t="s">
        <v>31</v>
      </c>
      <c r="S3" s="101"/>
      <c r="T3" s="101"/>
      <c r="U3" s="101"/>
      <c r="V3" s="101"/>
      <c r="W3" s="101"/>
      <c r="X3" s="101"/>
      <c r="Y3" s="101"/>
      <c r="Z3" s="101"/>
      <c r="AA3" s="101"/>
      <c r="AB3" s="101"/>
      <c r="AC3" s="101"/>
    </row>
    <row r="4" spans="1:29" x14ac:dyDescent="0.3">
      <c r="A4" s="44" t="s">
        <v>103</v>
      </c>
      <c r="B4" s="44" t="s">
        <v>104</v>
      </c>
      <c r="C4" s="24">
        <v>71.14</v>
      </c>
      <c r="D4" s="24">
        <v>0.45</v>
      </c>
      <c r="E4" s="24">
        <v>13.04</v>
      </c>
      <c r="F4" s="24">
        <v>3.45</v>
      </c>
      <c r="G4" s="24">
        <v>0.11</v>
      </c>
      <c r="H4" s="24">
        <v>0.64</v>
      </c>
      <c r="I4" s="24">
        <v>3.06</v>
      </c>
      <c r="J4" s="24">
        <v>3.82</v>
      </c>
      <c r="K4" s="24">
        <v>1.56</v>
      </c>
      <c r="L4" s="24">
        <v>0.13</v>
      </c>
      <c r="M4" s="24">
        <v>0.16</v>
      </c>
      <c r="N4" s="25">
        <v>97.56</v>
      </c>
      <c r="P4" s="32">
        <v>43186</v>
      </c>
      <c r="R4" s="27">
        <v>72.919229192291922</v>
      </c>
      <c r="S4" s="27">
        <v>0.46125461254612543</v>
      </c>
      <c r="T4" s="27">
        <v>13.366133661336614</v>
      </c>
      <c r="U4" s="27">
        <v>3.5362853628536284</v>
      </c>
      <c r="V4" s="27">
        <v>0.11275112751127511</v>
      </c>
      <c r="W4" s="27">
        <v>0.65600656006560065</v>
      </c>
      <c r="X4" s="27">
        <v>3.1365313653136528</v>
      </c>
      <c r="Y4" s="27">
        <v>3.9155391553915537</v>
      </c>
      <c r="Z4" s="27">
        <v>1.5990159901599015</v>
      </c>
      <c r="AA4" s="27">
        <v>0.13325133251332513</v>
      </c>
      <c r="AB4" s="27">
        <v>0.16400164001640016</v>
      </c>
      <c r="AC4" s="72">
        <v>97.56</v>
      </c>
    </row>
    <row r="5" spans="1:29" x14ac:dyDescent="0.3">
      <c r="A5" s="44" t="s">
        <v>103</v>
      </c>
      <c r="B5" s="44" t="s">
        <v>108</v>
      </c>
      <c r="C5" s="25">
        <v>56.66</v>
      </c>
      <c r="D5" s="25">
        <v>1.44</v>
      </c>
      <c r="E5" s="25">
        <v>12.97</v>
      </c>
      <c r="F5" s="25">
        <v>10.41</v>
      </c>
      <c r="G5" s="25">
        <v>0.24</v>
      </c>
      <c r="H5" s="25">
        <v>2.25</v>
      </c>
      <c r="I5" s="25">
        <v>5.99</v>
      </c>
      <c r="J5" s="25">
        <v>2.93</v>
      </c>
      <c r="K5" s="25">
        <v>1.73</v>
      </c>
      <c r="L5" s="25">
        <v>0.36</v>
      </c>
      <c r="M5" s="25">
        <v>0.19</v>
      </c>
      <c r="N5" s="25">
        <v>95.17</v>
      </c>
      <c r="P5" s="32">
        <v>43186</v>
      </c>
      <c r="R5" s="27">
        <v>59.535567931070716</v>
      </c>
      <c r="S5" s="27">
        <v>1.5130818535252706</v>
      </c>
      <c r="T5" s="27">
        <v>13.628244194599137</v>
      </c>
      <c r="U5" s="27">
        <v>10.938320899443102</v>
      </c>
      <c r="V5" s="27">
        <v>0.25218030892087845</v>
      </c>
      <c r="W5" s="27">
        <v>2.3641903961332353</v>
      </c>
      <c r="X5" s="27">
        <v>6.2940002101502577</v>
      </c>
      <c r="Y5" s="27">
        <v>3.0787012714090576</v>
      </c>
      <c r="Z5" s="27">
        <v>1.8177997268046653</v>
      </c>
      <c r="AA5" s="27">
        <v>0.37827046338131765</v>
      </c>
      <c r="AB5" s="27">
        <v>0.19964274456236208</v>
      </c>
      <c r="AC5" s="72">
        <v>95.17</v>
      </c>
    </row>
    <row r="6" spans="1:29" x14ac:dyDescent="0.3">
      <c r="A6" s="44" t="s">
        <v>103</v>
      </c>
      <c r="B6" s="44" t="s">
        <v>106</v>
      </c>
      <c r="C6" s="25">
        <v>56.67</v>
      </c>
      <c r="D6" s="25">
        <v>1.52</v>
      </c>
      <c r="E6" s="25">
        <v>12.36</v>
      </c>
      <c r="F6" s="25">
        <v>10.55</v>
      </c>
      <c r="G6" s="25">
        <v>0.36</v>
      </c>
      <c r="H6" s="25">
        <v>2.75</v>
      </c>
      <c r="I6" s="25">
        <v>5.95</v>
      </c>
      <c r="J6" s="25">
        <v>2.89</v>
      </c>
      <c r="K6" s="25">
        <v>1.67</v>
      </c>
      <c r="L6" s="25">
        <v>0.4</v>
      </c>
      <c r="M6" s="25">
        <v>0.18</v>
      </c>
      <c r="N6" s="25">
        <v>95.31</v>
      </c>
      <c r="P6" s="32">
        <v>43186</v>
      </c>
      <c r="R6" s="27">
        <v>59.458608750393452</v>
      </c>
      <c r="S6" s="27">
        <v>1.5947959290735494</v>
      </c>
      <c r="T6" s="27">
        <v>12.968209002203336</v>
      </c>
      <c r="U6" s="27">
        <v>11.069142797188123</v>
      </c>
      <c r="V6" s="27">
        <v>0.37771482530689326</v>
      </c>
      <c r="W6" s="27">
        <v>2.8853215822054348</v>
      </c>
      <c r="X6" s="27">
        <v>6.2427866960444867</v>
      </c>
      <c r="Y6" s="27">
        <v>3.0322106809358935</v>
      </c>
      <c r="Z6" s="27">
        <v>1.7521771062847549</v>
      </c>
      <c r="AA6" s="27">
        <v>0.41968313922988143</v>
      </c>
      <c r="AB6" s="27">
        <v>0.18885741265344663</v>
      </c>
      <c r="AC6" s="72">
        <v>95.31</v>
      </c>
    </row>
    <row r="7" spans="1:29" x14ac:dyDescent="0.3">
      <c r="A7" s="44" t="s">
        <v>103</v>
      </c>
      <c r="B7" s="44" t="s">
        <v>111</v>
      </c>
      <c r="C7" s="25">
        <v>57.33</v>
      </c>
      <c r="D7" s="25">
        <v>1.27</v>
      </c>
      <c r="E7" s="25">
        <v>13.73</v>
      </c>
      <c r="F7" s="25">
        <v>10.06</v>
      </c>
      <c r="G7" s="25">
        <v>0.3</v>
      </c>
      <c r="H7" s="25">
        <v>2.04</v>
      </c>
      <c r="I7" s="25">
        <v>6.29</v>
      </c>
      <c r="J7" s="25">
        <v>3.3</v>
      </c>
      <c r="K7" s="25">
        <v>1.74</v>
      </c>
      <c r="L7" s="25">
        <v>0.23</v>
      </c>
      <c r="M7" s="25">
        <v>0.19</v>
      </c>
      <c r="N7" s="41">
        <v>96.46</v>
      </c>
      <c r="P7" s="32">
        <v>43186</v>
      </c>
      <c r="R7" s="27">
        <v>59.433962264150949</v>
      </c>
      <c r="S7" s="27">
        <v>1.3166079203815053</v>
      </c>
      <c r="T7" s="27">
        <v>14.233879328218952</v>
      </c>
      <c r="U7" s="27">
        <v>10.429193448061373</v>
      </c>
      <c r="V7" s="27">
        <v>0.31100974497200912</v>
      </c>
      <c r="W7" s="27">
        <v>2.114866265809662</v>
      </c>
      <c r="X7" s="27">
        <v>6.5208376529131247</v>
      </c>
      <c r="Y7" s="27">
        <v>3.4211071946921008</v>
      </c>
      <c r="Z7" s="27">
        <v>1.8038565208376531</v>
      </c>
      <c r="AA7" s="27">
        <v>0.23844080447854035</v>
      </c>
      <c r="AB7" s="27">
        <v>0.19697283848227246</v>
      </c>
      <c r="AC7" s="72">
        <v>96.46</v>
      </c>
    </row>
    <row r="8" spans="1:29" x14ac:dyDescent="0.3">
      <c r="A8" s="44" t="s">
        <v>103</v>
      </c>
      <c r="B8" s="44" t="s">
        <v>110</v>
      </c>
      <c r="C8" s="25">
        <v>57.07</v>
      </c>
      <c r="D8" s="25">
        <v>1.24</v>
      </c>
      <c r="E8" s="25">
        <v>13.93</v>
      </c>
      <c r="F8" s="25">
        <v>9.3800000000000008</v>
      </c>
      <c r="G8" s="25">
        <v>0.25</v>
      </c>
      <c r="H8" s="25">
        <v>2.4300000000000002</v>
      </c>
      <c r="I8" s="25">
        <v>6.49</v>
      </c>
      <c r="J8" s="25">
        <v>3.18</v>
      </c>
      <c r="K8" s="25">
        <v>1.57</v>
      </c>
      <c r="L8" s="25">
        <v>0.28999999999999998</v>
      </c>
      <c r="M8" s="25">
        <v>0.2</v>
      </c>
      <c r="N8" s="25">
        <v>96.04</v>
      </c>
      <c r="P8" s="32">
        <v>43186</v>
      </c>
      <c r="R8" s="27">
        <v>59.423157017909197</v>
      </c>
      <c r="S8" s="27">
        <v>1.2911286963765096</v>
      </c>
      <c r="T8" s="27">
        <v>14.504373177842565</v>
      </c>
      <c r="U8" s="27">
        <v>9.7667638483965025</v>
      </c>
      <c r="V8" s="27">
        <v>0.26030820491461887</v>
      </c>
      <c r="W8" s="27">
        <v>2.5301957517700959</v>
      </c>
      <c r="X8" s="27">
        <v>6.7576009995835067</v>
      </c>
      <c r="Y8" s="27">
        <v>3.3111203665139524</v>
      </c>
      <c r="Z8" s="27">
        <v>1.6347355268638066</v>
      </c>
      <c r="AA8" s="27">
        <v>0.30195751770095786</v>
      </c>
      <c r="AB8" s="27">
        <v>0.20824656393169511</v>
      </c>
      <c r="AC8" s="72">
        <v>96.04</v>
      </c>
    </row>
    <row r="9" spans="1:29" x14ac:dyDescent="0.3">
      <c r="A9" s="44" t="s">
        <v>103</v>
      </c>
      <c r="B9" s="44" t="s">
        <v>105</v>
      </c>
      <c r="C9" s="24">
        <v>58.16</v>
      </c>
      <c r="D9" s="24">
        <v>1.36</v>
      </c>
      <c r="E9" s="24">
        <v>14.05</v>
      </c>
      <c r="F9" s="24">
        <v>9.82</v>
      </c>
      <c r="G9" s="24">
        <v>0.28999999999999998</v>
      </c>
      <c r="H9" s="24">
        <v>2.16</v>
      </c>
      <c r="I9" s="24">
        <v>6.38</v>
      </c>
      <c r="J9" s="24">
        <v>3.55</v>
      </c>
      <c r="K9" s="24">
        <v>1.69</v>
      </c>
      <c r="L9" s="24">
        <v>0.27</v>
      </c>
      <c r="M9" s="24">
        <v>0.17</v>
      </c>
      <c r="N9" s="25">
        <v>97.89</v>
      </c>
      <c r="P9" s="32">
        <v>43186</v>
      </c>
      <c r="R9" s="27">
        <v>59.413627541117577</v>
      </c>
      <c r="S9" s="27">
        <v>1.3893145367248954</v>
      </c>
      <c r="T9" s="27">
        <v>14.352845030135867</v>
      </c>
      <c r="U9" s="27">
        <v>10.031668198998876</v>
      </c>
      <c r="V9" s="27">
        <v>0.29625089386045556</v>
      </c>
      <c r="W9" s="27">
        <v>2.2065583818571866</v>
      </c>
      <c r="X9" s="27">
        <v>6.5175196649300231</v>
      </c>
      <c r="Y9" s="27">
        <v>3.626519562774543</v>
      </c>
      <c r="Z9" s="27">
        <v>1.7264276228419655</v>
      </c>
      <c r="AA9" s="27">
        <v>0.27581979773214832</v>
      </c>
      <c r="AB9" s="27">
        <v>0.17366431709061192</v>
      </c>
      <c r="AC9" s="72">
        <v>97.89</v>
      </c>
    </row>
    <row r="10" spans="1:29" x14ac:dyDescent="0.3">
      <c r="A10" s="44" t="s">
        <v>103</v>
      </c>
      <c r="B10" s="44" t="s">
        <v>112</v>
      </c>
      <c r="C10" s="25">
        <v>56.87</v>
      </c>
      <c r="D10" s="25">
        <v>1.36</v>
      </c>
      <c r="E10" s="25">
        <v>13</v>
      </c>
      <c r="F10" s="25">
        <v>10.46</v>
      </c>
      <c r="G10" s="25">
        <v>0.28999999999999998</v>
      </c>
      <c r="H10" s="25">
        <v>2.71</v>
      </c>
      <c r="I10" s="25">
        <v>5.95</v>
      </c>
      <c r="J10" s="25">
        <v>2.93</v>
      </c>
      <c r="K10" s="25">
        <v>1.68</v>
      </c>
      <c r="L10" s="25">
        <v>0.35</v>
      </c>
      <c r="M10" s="25">
        <v>0.19</v>
      </c>
      <c r="N10" s="25">
        <v>95.77</v>
      </c>
      <c r="P10" s="32">
        <v>43186</v>
      </c>
      <c r="R10" s="27">
        <v>59.381852354599566</v>
      </c>
      <c r="S10" s="27">
        <v>1.4200689151091157</v>
      </c>
      <c r="T10" s="27">
        <v>13.574188159131252</v>
      </c>
      <c r="U10" s="27">
        <v>10.922000626500992</v>
      </c>
      <c r="V10" s="27">
        <v>0.30280881278062022</v>
      </c>
      <c r="W10" s="27">
        <v>2.8296961470188995</v>
      </c>
      <c r="X10" s="27">
        <v>6.2128015036023809</v>
      </c>
      <c r="Y10" s="27">
        <v>3.0594131774041977</v>
      </c>
      <c r="Z10" s="27">
        <v>1.7542027774877311</v>
      </c>
      <c r="AA10" s="27">
        <v>0.36545891197661062</v>
      </c>
      <c r="AB10" s="27">
        <v>0.19839198078730291</v>
      </c>
      <c r="AC10" s="72">
        <v>95.77</v>
      </c>
    </row>
    <row r="11" spans="1:29" x14ac:dyDescent="0.3">
      <c r="A11" s="44" t="s">
        <v>103</v>
      </c>
      <c r="B11" s="44" t="s">
        <v>107</v>
      </c>
      <c r="C11" s="24">
        <v>57.34</v>
      </c>
      <c r="D11" s="24">
        <v>1.32</v>
      </c>
      <c r="E11" s="24">
        <v>13.86</v>
      </c>
      <c r="F11" s="24">
        <v>10.19</v>
      </c>
      <c r="G11" s="24">
        <v>0.13</v>
      </c>
      <c r="H11" s="24">
        <v>2.2000000000000002</v>
      </c>
      <c r="I11" s="24">
        <v>6.45</v>
      </c>
      <c r="J11" s="24">
        <v>3.18</v>
      </c>
      <c r="K11" s="24">
        <v>1.66</v>
      </c>
      <c r="L11" s="24">
        <v>0.27</v>
      </c>
      <c r="M11" s="24">
        <v>0.16</v>
      </c>
      <c r="N11" s="25">
        <v>96.75</v>
      </c>
      <c r="P11" s="32">
        <v>43186</v>
      </c>
      <c r="R11" s="27">
        <v>59.266149870801037</v>
      </c>
      <c r="S11" s="27">
        <v>1.3643410852713178</v>
      </c>
      <c r="T11" s="27">
        <v>14.325581395348838</v>
      </c>
      <c r="U11" s="27">
        <v>10.532299741602067</v>
      </c>
      <c r="V11" s="27">
        <v>0.13436692506459949</v>
      </c>
      <c r="W11" s="27">
        <v>2.2739018087855301</v>
      </c>
      <c r="X11" s="27">
        <v>6.666666666666667</v>
      </c>
      <c r="Y11" s="27">
        <v>3.2868217054263567</v>
      </c>
      <c r="Z11" s="27">
        <v>1.7157622739018088</v>
      </c>
      <c r="AA11" s="27">
        <v>0.27906976744186046</v>
      </c>
      <c r="AB11" s="27">
        <v>0.16537467700258399</v>
      </c>
      <c r="AC11" s="27">
        <v>96.75</v>
      </c>
    </row>
    <row r="12" spans="1:29" x14ac:dyDescent="0.3">
      <c r="A12" s="44" t="s">
        <v>103</v>
      </c>
      <c r="B12" s="44" t="s">
        <v>109</v>
      </c>
      <c r="C12" s="25">
        <v>57.23</v>
      </c>
      <c r="D12" s="25">
        <v>1.26</v>
      </c>
      <c r="E12" s="25">
        <v>14.54</v>
      </c>
      <c r="F12" s="25">
        <v>9.19</v>
      </c>
      <c r="G12" s="25">
        <v>0.28999999999999998</v>
      </c>
      <c r="H12" s="25">
        <v>1.99</v>
      </c>
      <c r="I12" s="25">
        <v>6.5</v>
      </c>
      <c r="J12" s="25">
        <v>3.13</v>
      </c>
      <c r="K12" s="25">
        <v>1.7</v>
      </c>
      <c r="L12" s="25">
        <v>0.54</v>
      </c>
      <c r="M12" s="25">
        <v>0.22</v>
      </c>
      <c r="N12" s="25">
        <v>96.59</v>
      </c>
      <c r="P12" s="32">
        <v>43186</v>
      </c>
      <c r="R12" s="27">
        <v>59.250440004141211</v>
      </c>
      <c r="S12" s="27">
        <v>1.3044828657210892</v>
      </c>
      <c r="T12" s="27">
        <v>15.053318148876695</v>
      </c>
      <c r="U12" s="27">
        <v>9.5144424888704826</v>
      </c>
      <c r="V12" s="27">
        <v>0.30023811988818716</v>
      </c>
      <c r="W12" s="27">
        <v>2.0602546847499741</v>
      </c>
      <c r="X12" s="27">
        <v>6.7294751009421265</v>
      </c>
      <c r="Y12" s="27">
        <v>3.2405010870690547</v>
      </c>
      <c r="Z12" s="27">
        <v>1.7600165648617869</v>
      </c>
      <c r="AA12" s="27">
        <v>0.55906408530903817</v>
      </c>
      <c r="AB12" s="27">
        <v>0.2277668495703489</v>
      </c>
      <c r="AC12" s="72">
        <v>96.59</v>
      </c>
    </row>
    <row r="13" spans="1:29" x14ac:dyDescent="0.3">
      <c r="A13" s="44" t="s">
        <v>103</v>
      </c>
      <c r="B13" s="44" t="s">
        <v>113</v>
      </c>
      <c r="C13" s="25">
        <v>57.67</v>
      </c>
      <c r="D13" s="25">
        <v>1.17</v>
      </c>
      <c r="E13" s="25">
        <v>15.17</v>
      </c>
      <c r="F13" s="25">
        <v>8.8800000000000008</v>
      </c>
      <c r="G13" s="25">
        <v>0.18</v>
      </c>
      <c r="H13" s="25">
        <v>1.83</v>
      </c>
      <c r="I13" s="25">
        <v>6.43</v>
      </c>
      <c r="J13" s="25">
        <v>3.87</v>
      </c>
      <c r="K13" s="25">
        <v>1.65</v>
      </c>
      <c r="L13" s="25">
        <v>0.42</v>
      </c>
      <c r="M13" s="25">
        <v>0.19</v>
      </c>
      <c r="N13" s="25">
        <v>97.46</v>
      </c>
      <c r="P13" s="32">
        <v>43186</v>
      </c>
      <c r="R13" s="27">
        <v>59.17299404884055</v>
      </c>
      <c r="S13" s="27">
        <v>1.2004925097475889</v>
      </c>
      <c r="T13" s="27">
        <v>15.565360147752925</v>
      </c>
      <c r="U13" s="27">
        <v>9.1114303303919577</v>
      </c>
      <c r="V13" s="27">
        <v>0.1846911553457829</v>
      </c>
      <c r="W13" s="27">
        <v>1.8776934126821261</v>
      </c>
      <c r="X13" s="27">
        <v>6.5975784937410227</v>
      </c>
      <c r="Y13" s="27">
        <v>3.9708598399343322</v>
      </c>
      <c r="Z13" s="27">
        <v>1.6930022573363432</v>
      </c>
      <c r="AA13" s="27">
        <v>0.43094602914016011</v>
      </c>
      <c r="AB13" s="27">
        <v>0.19495177508721528</v>
      </c>
      <c r="AC13" s="72">
        <v>97.46</v>
      </c>
    </row>
    <row r="14" spans="1:29" x14ac:dyDescent="0.3">
      <c r="A14" s="44" t="s">
        <v>103</v>
      </c>
      <c r="B14" s="44" t="s">
        <v>114</v>
      </c>
      <c r="C14" s="25">
        <v>54.9</v>
      </c>
      <c r="D14" s="25">
        <v>1.22</v>
      </c>
      <c r="E14" s="25">
        <v>13.26</v>
      </c>
      <c r="F14" s="25">
        <v>9.68</v>
      </c>
      <c r="G14" s="25">
        <v>0.3</v>
      </c>
      <c r="H14" s="25">
        <v>3.11</v>
      </c>
      <c r="I14" s="25">
        <v>6.47</v>
      </c>
      <c r="J14" s="25">
        <v>3.32</v>
      </c>
      <c r="K14" s="25">
        <v>1.43</v>
      </c>
      <c r="L14" s="25">
        <v>0.36</v>
      </c>
      <c r="M14" s="25">
        <v>0.15</v>
      </c>
      <c r="N14" s="25">
        <v>94.19</v>
      </c>
      <c r="P14" s="32">
        <v>43186</v>
      </c>
      <c r="R14" s="27">
        <v>58.286442297483809</v>
      </c>
      <c r="S14" s="27">
        <v>1.2952542732774179</v>
      </c>
      <c r="T14" s="27">
        <v>14.077927593162757</v>
      </c>
      <c r="U14" s="27">
        <v>10.277099479774924</v>
      </c>
      <c r="V14" s="27">
        <v>0.31850514916657818</v>
      </c>
      <c r="W14" s="27">
        <v>3.3018367130268609</v>
      </c>
      <c r="X14" s="27">
        <v>6.8690943836925369</v>
      </c>
      <c r="Y14" s="27">
        <v>3.5247903174434656</v>
      </c>
      <c r="Z14" s="27">
        <v>1.5182078776940227</v>
      </c>
      <c r="AA14" s="27">
        <v>0.38220617899989384</v>
      </c>
      <c r="AB14" s="27">
        <v>0.15925257458328909</v>
      </c>
      <c r="AC14" s="72">
        <v>94.19</v>
      </c>
    </row>
    <row r="15" spans="1:29" x14ac:dyDescent="0.3">
      <c r="A15" s="44" t="s">
        <v>103</v>
      </c>
      <c r="B15" s="44" t="s">
        <v>115</v>
      </c>
      <c r="C15" s="25">
        <v>56.17</v>
      </c>
      <c r="D15" s="25">
        <v>1.2</v>
      </c>
      <c r="E15" s="25">
        <v>14.49</v>
      </c>
      <c r="F15" s="25">
        <v>9.9700000000000006</v>
      </c>
      <c r="G15" s="25">
        <v>0.22</v>
      </c>
      <c r="H15" s="25">
        <v>2.76</v>
      </c>
      <c r="I15" s="25">
        <v>6.35</v>
      </c>
      <c r="J15" s="25">
        <v>3.45</v>
      </c>
      <c r="K15" s="25">
        <v>1.49</v>
      </c>
      <c r="L15" s="25">
        <v>0.27</v>
      </c>
      <c r="M15" s="25">
        <v>0.18</v>
      </c>
      <c r="N15" s="25">
        <v>96.54</v>
      </c>
      <c r="P15" s="32">
        <v>43186</v>
      </c>
      <c r="R15" s="27">
        <v>58.183136523720734</v>
      </c>
      <c r="S15" s="27">
        <v>1.2430080795525169</v>
      </c>
      <c r="T15" s="27">
        <v>15.009322560596642</v>
      </c>
      <c r="U15" s="27">
        <v>10.327325460948829</v>
      </c>
      <c r="V15" s="27">
        <v>0.22788481458462811</v>
      </c>
      <c r="W15" s="27">
        <v>2.858918582970789</v>
      </c>
      <c r="X15" s="27">
        <v>6.5775844209654029</v>
      </c>
      <c r="Y15" s="27">
        <v>3.5736482287134863</v>
      </c>
      <c r="Z15" s="27">
        <v>1.5434016987777086</v>
      </c>
      <c r="AA15" s="27">
        <v>0.27967681789931631</v>
      </c>
      <c r="AB15" s="27">
        <v>0.18645121193287756</v>
      </c>
      <c r="AC15" s="72">
        <v>96.54</v>
      </c>
    </row>
    <row r="16" spans="1:29" x14ac:dyDescent="0.3">
      <c r="A16" s="44" t="s">
        <v>103</v>
      </c>
      <c r="B16" s="44" t="s">
        <v>116</v>
      </c>
      <c r="C16" s="25">
        <v>54.56</v>
      </c>
      <c r="D16" s="25">
        <v>0.96</v>
      </c>
      <c r="E16" s="25">
        <v>16.54</v>
      </c>
      <c r="F16" s="25">
        <v>7.56</v>
      </c>
      <c r="G16" s="25">
        <v>0.14000000000000001</v>
      </c>
      <c r="H16" s="25">
        <v>2.04</v>
      </c>
      <c r="I16" s="25">
        <v>7.35</v>
      </c>
      <c r="J16" s="25">
        <v>3.51</v>
      </c>
      <c r="K16" s="25">
        <v>1.1599999999999999</v>
      </c>
      <c r="L16" s="25">
        <v>0.24</v>
      </c>
      <c r="M16" s="25">
        <v>0.15</v>
      </c>
      <c r="N16" s="25">
        <v>94.2</v>
      </c>
      <c r="P16" s="32">
        <v>43186</v>
      </c>
      <c r="R16" s="27">
        <v>57.919320594479828</v>
      </c>
      <c r="S16" s="27">
        <v>1.0191082802547771</v>
      </c>
      <c r="T16" s="27">
        <v>17.558386411889597</v>
      </c>
      <c r="U16" s="27">
        <v>8.0254777070063685</v>
      </c>
      <c r="V16" s="27">
        <v>0.14861995753715501</v>
      </c>
      <c r="W16" s="27">
        <v>2.1656050955414012</v>
      </c>
      <c r="X16" s="27">
        <v>7.8025477707006363</v>
      </c>
      <c r="Y16" s="27">
        <v>3.7261146496815285</v>
      </c>
      <c r="Z16" s="27">
        <v>1.2314225053078554</v>
      </c>
      <c r="AA16" s="27">
        <v>0.25477707006369427</v>
      </c>
      <c r="AB16" s="27">
        <v>0.15923566878980891</v>
      </c>
      <c r="AC16" s="27">
        <v>94.2</v>
      </c>
    </row>
    <row r="17" spans="1:29" x14ac:dyDescent="0.3">
      <c r="A17" s="44" t="s">
        <v>103</v>
      </c>
      <c r="B17" s="44" t="s">
        <v>117</v>
      </c>
      <c r="C17" s="25">
        <v>55.6</v>
      </c>
      <c r="D17" s="25">
        <v>0.8</v>
      </c>
      <c r="E17" s="25">
        <v>18.559999999999999</v>
      </c>
      <c r="F17" s="25">
        <v>6.97</v>
      </c>
      <c r="G17" s="25">
        <v>0.3</v>
      </c>
      <c r="H17" s="25">
        <v>1.56</v>
      </c>
      <c r="I17" s="25">
        <v>8.18</v>
      </c>
      <c r="J17" s="25">
        <v>4.24</v>
      </c>
      <c r="K17" s="25">
        <v>1.1100000000000001</v>
      </c>
      <c r="L17" s="25">
        <v>0.1</v>
      </c>
      <c r="M17" s="25">
        <v>0.13</v>
      </c>
      <c r="N17" s="25">
        <v>97.55</v>
      </c>
      <c r="P17" s="32">
        <v>43186</v>
      </c>
      <c r="R17" s="27">
        <v>56.996412096360842</v>
      </c>
      <c r="S17" s="27">
        <v>0.82009226037929273</v>
      </c>
      <c r="T17" s="27">
        <v>19.026140440799587</v>
      </c>
      <c r="U17" s="27">
        <v>7.1450538185545875</v>
      </c>
      <c r="V17" s="27">
        <v>0.30753459764223479</v>
      </c>
      <c r="W17" s="27">
        <v>1.5991799077396207</v>
      </c>
      <c r="X17" s="27">
        <v>8.3854433623782683</v>
      </c>
      <c r="Y17" s="27">
        <v>4.3464889800102515</v>
      </c>
      <c r="Z17" s="27">
        <v>1.1378780112762688</v>
      </c>
      <c r="AA17" s="27">
        <v>0.10251153254741159</v>
      </c>
      <c r="AB17" s="27">
        <v>0.13326499231163505</v>
      </c>
      <c r="AC17" s="72">
        <v>97.55</v>
      </c>
    </row>
  </sheetData>
  <sortState xmlns:xlrd2="http://schemas.microsoft.com/office/spreadsheetml/2017/richdata2" ref="A4:AC17">
    <sortCondition descending="1" ref="R4:R17"/>
  </sortState>
  <mergeCells count="2">
    <mergeCell ref="C3:N3"/>
    <mergeCell ref="R3:AC3"/>
  </mergeCells>
  <phoneticPr fontId="9" type="noConversion"/>
  <conditionalFormatting sqref="AC4:AC17">
    <cfRule type="cellIs" dxfId="6" priority="3" operator="lessThan">
      <formula>95</formula>
    </cfRule>
  </conditionalFormatting>
  <conditionalFormatting sqref="N4:N17">
    <cfRule type="cellIs" dxfId="5" priority="1" operator="lessThan">
      <formula>95</formula>
    </cfRule>
    <cfRule type="cellIs" dxfId="4" priority="2" operator="lessThan">
      <formula>95</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BCF36-65EE-439F-9A2C-753BD2B32715}">
  <sheetPr>
    <tabColor theme="9" tint="0.59999389629810485"/>
  </sheetPr>
  <dimension ref="A1:AC84"/>
  <sheetViews>
    <sheetView zoomScale="90" zoomScaleNormal="90" workbookViewId="0">
      <pane ySplit="2" topLeftCell="A3" activePane="bottomLeft" state="frozen"/>
      <selection pane="bottomLeft" activeCell="O18" sqref="O18"/>
    </sheetView>
  </sheetViews>
  <sheetFormatPr defaultColWidth="8.8984375" defaultRowHeight="14.4" x14ac:dyDescent="0.3"/>
  <cols>
    <col min="1" max="1" width="16.09765625" style="2" customWidth="1"/>
    <col min="2" max="2" width="5.09765625" style="45" bestFit="1" customWidth="1"/>
    <col min="3" max="13" width="6.296875" style="6" customWidth="1"/>
    <col min="14" max="14" width="13.09765625" style="6" bestFit="1" customWidth="1"/>
    <col min="15" max="15" width="5" style="8" customWidth="1"/>
    <col min="16" max="16" width="13.3984375" style="8" bestFit="1" customWidth="1"/>
    <col min="17" max="17" width="5" style="8" customWidth="1"/>
    <col min="18" max="28" width="6.296875" style="10" customWidth="1"/>
    <col min="29" max="29" width="13.09765625" style="8" bestFit="1" customWidth="1"/>
    <col min="30" max="16384" width="8.8984375" style="2"/>
  </cols>
  <sheetData>
    <row r="1" spans="1:29" s="44" customFormat="1" ht="15.55" x14ac:dyDescent="0.35">
      <c r="A1" s="51" t="s">
        <v>74</v>
      </c>
      <c r="B1" s="51" t="s">
        <v>75</v>
      </c>
      <c r="C1" s="14" t="s">
        <v>11</v>
      </c>
      <c r="D1" s="14" t="s">
        <v>12</v>
      </c>
      <c r="E1" s="14" t="s">
        <v>13</v>
      </c>
      <c r="F1" s="14" t="s">
        <v>14</v>
      </c>
      <c r="G1" s="14" t="s">
        <v>15</v>
      </c>
      <c r="H1" s="14" t="s">
        <v>16</v>
      </c>
      <c r="I1" s="14" t="s">
        <v>17</v>
      </c>
      <c r="J1" s="14" t="s">
        <v>18</v>
      </c>
      <c r="K1" s="14" t="s">
        <v>19</v>
      </c>
      <c r="L1" s="14" t="s">
        <v>20</v>
      </c>
      <c r="M1" s="14" t="s">
        <v>21</v>
      </c>
      <c r="N1" s="21" t="s">
        <v>28</v>
      </c>
      <c r="O1" s="22"/>
      <c r="P1" s="23" t="s">
        <v>29</v>
      </c>
      <c r="Q1" s="22"/>
      <c r="R1" s="14" t="s">
        <v>11</v>
      </c>
      <c r="S1" s="14" t="s">
        <v>12</v>
      </c>
      <c r="T1" s="14" t="s">
        <v>13</v>
      </c>
      <c r="U1" s="14" t="s">
        <v>14</v>
      </c>
      <c r="V1" s="14" t="s">
        <v>15</v>
      </c>
      <c r="W1" s="14" t="s">
        <v>16</v>
      </c>
      <c r="X1" s="14" t="s">
        <v>17</v>
      </c>
      <c r="Y1" s="14" t="s">
        <v>18</v>
      </c>
      <c r="Z1" s="14" t="s">
        <v>19</v>
      </c>
      <c r="AA1" s="14" t="s">
        <v>20</v>
      </c>
      <c r="AB1" s="14" t="s">
        <v>21</v>
      </c>
      <c r="AC1" s="21" t="s">
        <v>28</v>
      </c>
    </row>
    <row r="2" spans="1:29" s="44" customFormat="1" x14ac:dyDescent="0.3">
      <c r="A2" s="15"/>
      <c r="B2" s="15"/>
      <c r="C2" s="16" t="s">
        <v>23</v>
      </c>
      <c r="D2" s="16" t="s">
        <v>23</v>
      </c>
      <c r="E2" s="16" t="s">
        <v>23</v>
      </c>
      <c r="F2" s="16" t="s">
        <v>23</v>
      </c>
      <c r="G2" s="16" t="s">
        <v>23</v>
      </c>
      <c r="H2" s="16" t="s">
        <v>23</v>
      </c>
      <c r="I2" s="16" t="s">
        <v>23</v>
      </c>
      <c r="J2" s="16" t="s">
        <v>23</v>
      </c>
      <c r="K2" s="16" t="s">
        <v>23</v>
      </c>
      <c r="L2" s="16" t="s">
        <v>23</v>
      </c>
      <c r="M2" s="16" t="s">
        <v>23</v>
      </c>
      <c r="N2" s="16" t="s">
        <v>23</v>
      </c>
      <c r="O2" s="16"/>
      <c r="P2" s="16"/>
      <c r="Q2" s="16"/>
      <c r="R2" s="16" t="s">
        <v>23</v>
      </c>
      <c r="S2" s="16" t="s">
        <v>23</v>
      </c>
      <c r="T2" s="16" t="s">
        <v>23</v>
      </c>
      <c r="U2" s="16" t="s">
        <v>23</v>
      </c>
      <c r="V2" s="16" t="s">
        <v>23</v>
      </c>
      <c r="W2" s="16" t="s">
        <v>23</v>
      </c>
      <c r="X2" s="16" t="s">
        <v>23</v>
      </c>
      <c r="Y2" s="16" t="s">
        <v>23</v>
      </c>
      <c r="Z2" s="16" t="s">
        <v>23</v>
      </c>
      <c r="AA2" s="16" t="s">
        <v>23</v>
      </c>
      <c r="AB2" s="16" t="s">
        <v>23</v>
      </c>
      <c r="AC2" s="16" t="s">
        <v>23</v>
      </c>
    </row>
    <row r="3" spans="1:29" s="29" customFormat="1" x14ac:dyDescent="0.3">
      <c r="B3" s="79"/>
      <c r="C3" s="100" t="s">
        <v>30</v>
      </c>
      <c r="D3" s="100"/>
      <c r="E3" s="100"/>
      <c r="F3" s="100"/>
      <c r="G3" s="100"/>
      <c r="H3" s="100"/>
      <c r="I3" s="100"/>
      <c r="J3" s="100"/>
      <c r="K3" s="100"/>
      <c r="L3" s="100"/>
      <c r="M3" s="100"/>
      <c r="N3" s="100"/>
      <c r="O3" s="31"/>
      <c r="P3" s="30"/>
      <c r="Q3" s="31"/>
      <c r="R3" s="101" t="s">
        <v>31</v>
      </c>
      <c r="S3" s="101"/>
      <c r="T3" s="101"/>
      <c r="U3" s="101"/>
      <c r="V3" s="101"/>
      <c r="W3" s="101"/>
      <c r="X3" s="101"/>
      <c r="Y3" s="101"/>
      <c r="Z3" s="101"/>
      <c r="AA3" s="101"/>
      <c r="AB3" s="101"/>
      <c r="AC3" s="101"/>
    </row>
    <row r="4" spans="1:29" x14ac:dyDescent="0.3">
      <c r="A4" s="2" t="s">
        <v>1</v>
      </c>
      <c r="B4" s="44" t="s">
        <v>104</v>
      </c>
      <c r="C4" s="48">
        <v>68.930000000000007</v>
      </c>
      <c r="D4" s="48">
        <v>0.7</v>
      </c>
      <c r="E4" s="48">
        <v>15.29</v>
      </c>
      <c r="F4" s="48">
        <v>3.13</v>
      </c>
      <c r="G4" s="48">
        <v>0.05</v>
      </c>
      <c r="H4" s="48">
        <v>0.49</v>
      </c>
      <c r="I4" s="48">
        <v>2.82</v>
      </c>
      <c r="J4" s="48">
        <v>4.6500000000000004</v>
      </c>
      <c r="K4" s="48">
        <v>2.5499999999999998</v>
      </c>
      <c r="L4" s="48">
        <v>0.22</v>
      </c>
      <c r="M4" s="48">
        <v>0.11</v>
      </c>
      <c r="N4" s="48">
        <v>98.93</v>
      </c>
      <c r="P4" s="9">
        <v>43573</v>
      </c>
      <c r="R4" s="39">
        <v>69.675528151218032</v>
      </c>
      <c r="S4" s="39">
        <v>0.7075710098049125</v>
      </c>
      <c r="T4" s="39">
        <v>15.455372485595875</v>
      </c>
      <c r="U4" s="39">
        <v>3.1638532295562518</v>
      </c>
      <c r="V4" s="39">
        <v>5.0540786414636607E-2</v>
      </c>
      <c r="W4" s="39">
        <v>0.49529970686343877</v>
      </c>
      <c r="X4" s="39">
        <v>2.8505003537855047</v>
      </c>
      <c r="Y4" s="39">
        <v>4.7002931365612053</v>
      </c>
      <c r="Z4" s="39">
        <v>2.5775801071464666</v>
      </c>
      <c r="AA4" s="39">
        <v>0.22237946022440108</v>
      </c>
      <c r="AB4" s="39">
        <v>0.11118973011220054</v>
      </c>
      <c r="AC4" s="38">
        <v>98.93</v>
      </c>
    </row>
    <row r="5" spans="1:29" x14ac:dyDescent="0.3">
      <c r="A5" s="2" t="s">
        <v>1</v>
      </c>
      <c r="B5" s="44" t="s">
        <v>108</v>
      </c>
      <c r="C5" s="48">
        <v>68.599999999999994</v>
      </c>
      <c r="D5" s="48">
        <v>0.76</v>
      </c>
      <c r="E5" s="48">
        <v>15.24</v>
      </c>
      <c r="F5" s="48">
        <v>3.3</v>
      </c>
      <c r="G5" s="48">
        <v>0.08</v>
      </c>
      <c r="H5" s="48">
        <v>0.62</v>
      </c>
      <c r="I5" s="48">
        <v>2.93</v>
      </c>
      <c r="J5" s="48">
        <v>4.2300000000000004</v>
      </c>
      <c r="K5" s="48">
        <v>2.41</v>
      </c>
      <c r="L5" s="48">
        <v>0.23</v>
      </c>
      <c r="M5" s="48">
        <v>0.1</v>
      </c>
      <c r="N5" s="48">
        <v>98.5</v>
      </c>
      <c r="P5" s="9">
        <v>43573</v>
      </c>
      <c r="R5" s="39">
        <v>69.644670050761405</v>
      </c>
      <c r="S5" s="39">
        <v>0.77157360406091369</v>
      </c>
      <c r="T5" s="39">
        <v>15.472081218274111</v>
      </c>
      <c r="U5" s="39">
        <v>3.3502538071065988</v>
      </c>
      <c r="V5" s="39">
        <v>8.1218274111675121E-2</v>
      </c>
      <c r="W5" s="39">
        <v>0.62944162436548223</v>
      </c>
      <c r="X5" s="39">
        <v>2.9746192893401013</v>
      </c>
      <c r="Y5" s="39">
        <v>4.2944162436548226</v>
      </c>
      <c r="Z5" s="39">
        <v>2.4467005076142132</v>
      </c>
      <c r="AA5" s="39">
        <v>0.233502538071066</v>
      </c>
      <c r="AB5" s="39">
        <v>0.10152284263959391</v>
      </c>
      <c r="AC5" s="38">
        <v>98.5</v>
      </c>
    </row>
    <row r="6" spans="1:29" x14ac:dyDescent="0.3">
      <c r="A6" s="2" t="s">
        <v>1</v>
      </c>
      <c r="B6" s="44" t="s">
        <v>106</v>
      </c>
      <c r="C6" s="48">
        <v>69.31</v>
      </c>
      <c r="D6" s="48">
        <v>0.72</v>
      </c>
      <c r="E6" s="48">
        <v>15.14</v>
      </c>
      <c r="F6" s="48">
        <v>3.53</v>
      </c>
      <c r="G6" s="48">
        <v>-0.06</v>
      </c>
      <c r="H6" s="48">
        <v>0.7</v>
      </c>
      <c r="I6" s="48">
        <v>2.92</v>
      </c>
      <c r="J6" s="48">
        <v>4.5999999999999996</v>
      </c>
      <c r="K6" s="48">
        <v>2.4900000000000002</v>
      </c>
      <c r="L6" s="48">
        <v>0.19</v>
      </c>
      <c r="M6" s="48">
        <v>0.12</v>
      </c>
      <c r="N6" s="48">
        <v>99.65</v>
      </c>
      <c r="P6" s="9">
        <v>43573</v>
      </c>
      <c r="R6" s="39">
        <v>69.553437029603614</v>
      </c>
      <c r="S6" s="39">
        <v>0.72252885097842445</v>
      </c>
      <c r="T6" s="39">
        <v>15.193176116407425</v>
      </c>
      <c r="U6" s="39">
        <v>3.542398394380331</v>
      </c>
      <c r="V6" s="39">
        <v>-6.0210737581535369E-2</v>
      </c>
      <c r="W6" s="39">
        <v>0.70245860511791269</v>
      </c>
      <c r="X6" s="39">
        <v>2.9302558956347213</v>
      </c>
      <c r="Y6" s="39">
        <v>4.6161565479177114</v>
      </c>
      <c r="Z6" s="39">
        <v>2.4987456096337182</v>
      </c>
      <c r="AA6" s="39">
        <v>0.19066733567486199</v>
      </c>
      <c r="AB6" s="39">
        <v>0.12042147516307074</v>
      </c>
      <c r="AC6" s="38">
        <v>99.65</v>
      </c>
    </row>
    <row r="7" spans="1:29" x14ac:dyDescent="0.3">
      <c r="A7" s="2" t="s">
        <v>1</v>
      </c>
      <c r="B7" s="44" t="s">
        <v>111</v>
      </c>
      <c r="C7" s="48">
        <v>65.91</v>
      </c>
      <c r="D7" s="48">
        <v>0.56000000000000005</v>
      </c>
      <c r="E7" s="48">
        <v>17.2</v>
      </c>
      <c r="F7" s="48">
        <v>2.4</v>
      </c>
      <c r="G7" s="48">
        <v>0</v>
      </c>
      <c r="H7" s="48">
        <v>0.52</v>
      </c>
      <c r="I7" s="48">
        <v>4.17</v>
      </c>
      <c r="J7" s="48">
        <v>5.43</v>
      </c>
      <c r="K7" s="48">
        <v>1.95</v>
      </c>
      <c r="L7" s="48">
        <v>0.21</v>
      </c>
      <c r="M7" s="48">
        <v>0.11</v>
      </c>
      <c r="N7" s="48">
        <v>98.46</v>
      </c>
      <c r="P7" s="9">
        <v>43573</v>
      </c>
      <c r="R7" s="39">
        <v>66.940889701401588</v>
      </c>
      <c r="S7" s="39">
        <v>0.56875888685760723</v>
      </c>
      <c r="T7" s="39">
        <v>17.469022953483648</v>
      </c>
      <c r="U7" s="39">
        <v>2.4375380865326024</v>
      </c>
      <c r="V7" s="39">
        <v>0</v>
      </c>
      <c r="W7" s="39">
        <v>0.52813325208206385</v>
      </c>
      <c r="X7" s="39">
        <v>4.2352224253503961</v>
      </c>
      <c r="Y7" s="39">
        <v>5.5149299207800127</v>
      </c>
      <c r="Z7" s="39">
        <v>1.9804996953077394</v>
      </c>
      <c r="AA7" s="39">
        <v>0.21328458257160268</v>
      </c>
      <c r="AB7" s="39">
        <v>0.11172049563274426</v>
      </c>
      <c r="AC7" s="38">
        <v>98.46</v>
      </c>
    </row>
    <row r="8" spans="1:29" x14ac:dyDescent="0.3">
      <c r="A8" s="2" t="s">
        <v>1</v>
      </c>
      <c r="B8" s="44" t="s">
        <v>110</v>
      </c>
      <c r="C8" s="48">
        <v>65.349999999999994</v>
      </c>
      <c r="D8" s="48">
        <v>1.03</v>
      </c>
      <c r="E8" s="48">
        <v>15.97</v>
      </c>
      <c r="F8" s="48">
        <v>3.78</v>
      </c>
      <c r="G8" s="48">
        <v>0.09</v>
      </c>
      <c r="H8" s="48">
        <v>1.45</v>
      </c>
      <c r="I8" s="48">
        <v>3.46</v>
      </c>
      <c r="J8" s="48">
        <v>4.22</v>
      </c>
      <c r="K8" s="48">
        <v>2.5099999999999998</v>
      </c>
      <c r="L8" s="48">
        <v>0.12</v>
      </c>
      <c r="M8" s="48">
        <v>0.08</v>
      </c>
      <c r="N8" s="48">
        <v>98.05</v>
      </c>
      <c r="P8" s="9">
        <v>43573</v>
      </c>
      <c r="R8" s="39">
        <v>66.649668536460979</v>
      </c>
      <c r="S8" s="39">
        <v>1.0504844467108618</v>
      </c>
      <c r="T8" s="39">
        <v>16.287608363080061</v>
      </c>
      <c r="U8" s="39">
        <v>3.8551759306476288</v>
      </c>
      <c r="V8" s="39">
        <v>9.1789903110657836E-2</v>
      </c>
      <c r="W8" s="39">
        <v>1.4788373278939317</v>
      </c>
      <c r="X8" s="39">
        <v>3.5288118306986234</v>
      </c>
      <c r="Y8" s="39">
        <v>4.3039265680775118</v>
      </c>
      <c r="Z8" s="39">
        <v>2.5599184089750127</v>
      </c>
      <c r="AA8" s="39">
        <v>0.12238653748087711</v>
      </c>
      <c r="AB8" s="39">
        <v>8.1591024987251404E-2</v>
      </c>
      <c r="AC8" s="38">
        <v>98.05</v>
      </c>
    </row>
    <row r="9" spans="1:29" x14ac:dyDescent="0.3">
      <c r="A9" s="2" t="s">
        <v>1</v>
      </c>
      <c r="B9" s="44" t="s">
        <v>105</v>
      </c>
      <c r="C9" s="48">
        <v>65.73</v>
      </c>
      <c r="D9" s="48">
        <v>1.06</v>
      </c>
      <c r="E9" s="48">
        <v>15.97</v>
      </c>
      <c r="F9" s="48">
        <v>3.52</v>
      </c>
      <c r="G9" s="48">
        <v>0.03</v>
      </c>
      <c r="H9" s="48">
        <v>1.4</v>
      </c>
      <c r="I9" s="48">
        <v>3.62</v>
      </c>
      <c r="J9" s="48">
        <v>4.53</v>
      </c>
      <c r="K9" s="48">
        <v>2.5299999999999998</v>
      </c>
      <c r="L9" s="48">
        <v>0.16</v>
      </c>
      <c r="M9" s="48">
        <v>7.0000000000000007E-2</v>
      </c>
      <c r="N9" s="48">
        <v>98.64</v>
      </c>
      <c r="P9" s="9">
        <v>43573</v>
      </c>
      <c r="R9" s="39">
        <v>66.636253041362536</v>
      </c>
      <c r="S9" s="39">
        <v>1.0746147607461476</v>
      </c>
      <c r="T9" s="39">
        <v>16.190186536901866</v>
      </c>
      <c r="U9" s="39">
        <v>3.5685320356853203</v>
      </c>
      <c r="V9" s="39">
        <v>3.0413625304136254E-2</v>
      </c>
      <c r="W9" s="39">
        <v>1.4193025141930251</v>
      </c>
      <c r="X9" s="39">
        <v>3.6699107866991079</v>
      </c>
      <c r="Y9" s="39">
        <v>4.5924574209245739</v>
      </c>
      <c r="Z9" s="39">
        <v>2.5648824006488238</v>
      </c>
      <c r="AA9" s="39">
        <v>0.16220600162206</v>
      </c>
      <c r="AB9" s="39">
        <v>7.0965125709651272E-2</v>
      </c>
      <c r="AC9" s="38">
        <v>98.64</v>
      </c>
    </row>
    <row r="10" spans="1:29" x14ac:dyDescent="0.3">
      <c r="A10" s="2" t="s">
        <v>1</v>
      </c>
      <c r="B10" s="44" t="s">
        <v>112</v>
      </c>
      <c r="C10" s="48">
        <v>65.349999999999994</v>
      </c>
      <c r="D10" s="48">
        <v>1.03</v>
      </c>
      <c r="E10" s="48">
        <v>15.93</v>
      </c>
      <c r="F10" s="48">
        <v>3.55</v>
      </c>
      <c r="G10" s="48">
        <v>0.03</v>
      </c>
      <c r="H10" s="48">
        <v>1.33</v>
      </c>
      <c r="I10" s="48">
        <v>3.67</v>
      </c>
      <c r="J10" s="48">
        <v>4.58</v>
      </c>
      <c r="K10" s="48">
        <v>2.4500000000000002</v>
      </c>
      <c r="L10" s="48">
        <v>0.23</v>
      </c>
      <c r="M10" s="48">
        <v>0.1</v>
      </c>
      <c r="N10" s="48">
        <v>98.24</v>
      </c>
      <c r="P10" s="9">
        <v>43573</v>
      </c>
      <c r="R10" s="39">
        <v>66.520765472312704</v>
      </c>
      <c r="S10" s="39">
        <v>1.0484527687296417</v>
      </c>
      <c r="T10" s="39">
        <v>16.215390879478829</v>
      </c>
      <c r="U10" s="39">
        <v>3.6135993485342022</v>
      </c>
      <c r="V10" s="39">
        <v>3.0537459283387625E-2</v>
      </c>
      <c r="W10" s="39">
        <v>1.3538273615635179</v>
      </c>
      <c r="X10" s="39">
        <v>3.7357491856677525</v>
      </c>
      <c r="Y10" s="39">
        <v>4.6620521172638441</v>
      </c>
      <c r="Z10" s="39">
        <v>2.4938925081433228</v>
      </c>
      <c r="AA10" s="39">
        <v>0.23412052117263846</v>
      </c>
      <c r="AB10" s="39">
        <v>0.10179153094462541</v>
      </c>
      <c r="AC10" s="38">
        <v>98.24</v>
      </c>
    </row>
    <row r="11" spans="1:29" x14ac:dyDescent="0.3">
      <c r="A11" s="2" t="s">
        <v>1</v>
      </c>
      <c r="B11" s="44" t="s">
        <v>107</v>
      </c>
      <c r="C11" s="48">
        <v>65.010000000000005</v>
      </c>
      <c r="D11" s="48">
        <v>1.04</v>
      </c>
      <c r="E11" s="48">
        <v>16.11</v>
      </c>
      <c r="F11" s="48">
        <v>3.34</v>
      </c>
      <c r="G11" s="48">
        <v>0.11</v>
      </c>
      <c r="H11" s="48">
        <v>1.41</v>
      </c>
      <c r="I11" s="48">
        <v>3.34</v>
      </c>
      <c r="J11" s="48">
        <v>4.5999999999999996</v>
      </c>
      <c r="K11" s="48">
        <v>2.5299999999999998</v>
      </c>
      <c r="L11" s="48">
        <v>0.35</v>
      </c>
      <c r="M11" s="48">
        <v>0.14000000000000001</v>
      </c>
      <c r="N11" s="48">
        <v>97.99</v>
      </c>
      <c r="P11" s="9">
        <v>43573</v>
      </c>
      <c r="R11" s="39">
        <v>66.343504439228511</v>
      </c>
      <c r="S11" s="39">
        <v>1.0613327890601083</v>
      </c>
      <c r="T11" s="39">
        <v>16.440453107459945</v>
      </c>
      <c r="U11" s="39">
        <v>3.4085110725584244</v>
      </c>
      <c r="V11" s="39">
        <v>0.1122563526890499</v>
      </c>
      <c r="W11" s="39">
        <v>1.4389223390141852</v>
      </c>
      <c r="X11" s="39">
        <v>3.4085110725584244</v>
      </c>
      <c r="Y11" s="39">
        <v>4.6943565669966318</v>
      </c>
      <c r="Z11" s="39">
        <v>2.5818961118481476</v>
      </c>
      <c r="AA11" s="39">
        <v>0.35717930401061332</v>
      </c>
      <c r="AB11" s="39">
        <v>0.14287172160424536</v>
      </c>
      <c r="AC11" s="38">
        <v>97.99</v>
      </c>
    </row>
    <row r="12" spans="1:29" x14ac:dyDescent="0.3">
      <c r="A12" s="2" t="s">
        <v>1</v>
      </c>
      <c r="B12" s="44" t="s">
        <v>109</v>
      </c>
      <c r="C12" s="48">
        <v>64.97</v>
      </c>
      <c r="D12" s="48">
        <v>0.96</v>
      </c>
      <c r="E12" s="48">
        <v>15.69</v>
      </c>
      <c r="F12" s="48">
        <v>3.74</v>
      </c>
      <c r="G12" s="48">
        <v>0.08</v>
      </c>
      <c r="H12" s="48">
        <v>1.43</v>
      </c>
      <c r="I12" s="48">
        <v>3.65</v>
      </c>
      <c r="J12" s="48">
        <v>4.6399999999999997</v>
      </c>
      <c r="K12" s="48">
        <v>2.4900000000000002</v>
      </c>
      <c r="L12" s="48">
        <v>0.24</v>
      </c>
      <c r="M12" s="48">
        <v>0.08</v>
      </c>
      <c r="N12" s="48">
        <v>97.97</v>
      </c>
      <c r="P12" s="9">
        <v>43573</v>
      </c>
      <c r="R12" s="39">
        <v>66.316219250791065</v>
      </c>
      <c r="S12" s="39">
        <v>0.97989180361335104</v>
      </c>
      <c r="T12" s="39">
        <v>16.015106665305705</v>
      </c>
      <c r="U12" s="39">
        <v>3.8174951515770132</v>
      </c>
      <c r="V12" s="39">
        <v>8.1657650301112591E-2</v>
      </c>
      <c r="W12" s="39">
        <v>1.4596304991323874</v>
      </c>
      <c r="X12" s="39">
        <v>3.7256302949882616</v>
      </c>
      <c r="Y12" s="39">
        <v>4.7361437174645298</v>
      </c>
      <c r="Z12" s="39">
        <v>2.5415943656221294</v>
      </c>
      <c r="AA12" s="39">
        <v>0.24497295090333776</v>
      </c>
      <c r="AB12" s="39">
        <v>8.1657650301112591E-2</v>
      </c>
      <c r="AC12" s="38">
        <v>97.97</v>
      </c>
    </row>
    <row r="13" spans="1:29" x14ac:dyDescent="0.3">
      <c r="A13" s="2" t="s">
        <v>1</v>
      </c>
      <c r="B13" s="44" t="s">
        <v>113</v>
      </c>
      <c r="C13" s="48">
        <v>65.55</v>
      </c>
      <c r="D13" s="48">
        <v>0.97</v>
      </c>
      <c r="E13" s="48">
        <v>15.9</v>
      </c>
      <c r="F13" s="48">
        <v>3.77</v>
      </c>
      <c r="G13" s="48">
        <v>0.12</v>
      </c>
      <c r="H13" s="48">
        <v>1.44</v>
      </c>
      <c r="I13" s="48">
        <v>3.71</v>
      </c>
      <c r="J13" s="48">
        <v>4.6100000000000003</v>
      </c>
      <c r="K13" s="48">
        <v>2.5099999999999998</v>
      </c>
      <c r="L13" s="48">
        <v>0.3</v>
      </c>
      <c r="M13" s="48">
        <v>0.14000000000000001</v>
      </c>
      <c r="N13" s="48">
        <v>99.01</v>
      </c>
      <c r="P13" s="9">
        <v>43573</v>
      </c>
      <c r="R13" s="39">
        <v>66.205433794566204</v>
      </c>
      <c r="S13" s="39">
        <v>0.97969902030097966</v>
      </c>
      <c r="T13" s="39">
        <v>16.058983941016059</v>
      </c>
      <c r="U13" s="39">
        <v>3.8076961923038075</v>
      </c>
      <c r="V13" s="39">
        <v>0.12119987880012119</v>
      </c>
      <c r="W13" s="39">
        <v>1.4543985456014543</v>
      </c>
      <c r="X13" s="39">
        <v>3.7470962529037468</v>
      </c>
      <c r="Y13" s="39">
        <v>4.6560953439046564</v>
      </c>
      <c r="Z13" s="39">
        <v>2.5350974649025346</v>
      </c>
      <c r="AA13" s="39">
        <v>0.30299969700030299</v>
      </c>
      <c r="AB13" s="39">
        <v>0.1413998586001414</v>
      </c>
      <c r="AC13" s="38">
        <v>99.01</v>
      </c>
    </row>
    <row r="14" spans="1:29" x14ac:dyDescent="0.3">
      <c r="A14" s="2" t="s">
        <v>1</v>
      </c>
      <c r="B14" s="44" t="s">
        <v>114</v>
      </c>
      <c r="C14" s="48">
        <v>65.010000000000005</v>
      </c>
      <c r="D14" s="48">
        <v>1.04</v>
      </c>
      <c r="E14" s="48">
        <v>15.7</v>
      </c>
      <c r="F14" s="48">
        <v>3.89</v>
      </c>
      <c r="G14" s="48">
        <v>0.1</v>
      </c>
      <c r="H14" s="48">
        <v>1.37</v>
      </c>
      <c r="I14" s="48">
        <v>3.71</v>
      </c>
      <c r="J14" s="48">
        <v>4.49</v>
      </c>
      <c r="K14" s="48">
        <v>2.4700000000000002</v>
      </c>
      <c r="L14" s="48">
        <v>0.31</v>
      </c>
      <c r="M14" s="48">
        <v>0.14000000000000001</v>
      </c>
      <c r="N14" s="48">
        <v>98.23</v>
      </c>
      <c r="P14" s="9">
        <v>43573</v>
      </c>
      <c r="R14" s="39">
        <v>66.18141097424413</v>
      </c>
      <c r="S14" s="39">
        <v>1.0587396925582815</v>
      </c>
      <c r="T14" s="39">
        <v>15.982897281889443</v>
      </c>
      <c r="U14" s="39">
        <v>3.9600936577420338</v>
      </c>
      <c r="V14" s="39">
        <v>0.10180189351521939</v>
      </c>
      <c r="W14" s="39">
        <v>1.3946859411585055</v>
      </c>
      <c r="X14" s="39">
        <v>3.7768502494146388</v>
      </c>
      <c r="Y14" s="39">
        <v>4.5709050188333498</v>
      </c>
      <c r="Z14" s="39">
        <v>2.5145067698259189</v>
      </c>
      <c r="AA14" s="39">
        <v>0.31558586989718007</v>
      </c>
      <c r="AB14" s="39">
        <v>0.14252265092130714</v>
      </c>
      <c r="AC14" s="38">
        <v>98.23</v>
      </c>
    </row>
    <row r="15" spans="1:29" x14ac:dyDescent="0.3">
      <c r="A15" s="2" t="s">
        <v>1</v>
      </c>
      <c r="B15" s="44" t="s">
        <v>115</v>
      </c>
      <c r="C15" s="48">
        <v>65.14</v>
      </c>
      <c r="D15" s="48">
        <v>1.07</v>
      </c>
      <c r="E15" s="48">
        <v>15.94</v>
      </c>
      <c r="F15" s="48">
        <v>3.84</v>
      </c>
      <c r="G15" s="48">
        <v>0.03</v>
      </c>
      <c r="H15" s="48">
        <v>1.49</v>
      </c>
      <c r="I15" s="48">
        <v>3.78</v>
      </c>
      <c r="J15" s="48">
        <v>4.58</v>
      </c>
      <c r="K15" s="48">
        <v>2.4700000000000002</v>
      </c>
      <c r="L15" s="48">
        <v>0.32</v>
      </c>
      <c r="M15" s="48">
        <v>0.11</v>
      </c>
      <c r="N15" s="48">
        <v>98.78</v>
      </c>
      <c r="P15" s="9">
        <v>43573</v>
      </c>
      <c r="R15" s="39">
        <v>65.944523182830537</v>
      </c>
      <c r="S15" s="39">
        <v>1.0832152257542011</v>
      </c>
      <c r="T15" s="39">
        <v>16.136869811702773</v>
      </c>
      <c r="U15" s="39">
        <v>3.887426604575825</v>
      </c>
      <c r="V15" s="39">
        <v>3.0370520348248633E-2</v>
      </c>
      <c r="W15" s="39">
        <v>1.5084025106296821</v>
      </c>
      <c r="X15" s="39">
        <v>3.8266855638793276</v>
      </c>
      <c r="Y15" s="39">
        <v>4.6365661064992914</v>
      </c>
      <c r="Z15" s="39">
        <v>2.5005061753391375</v>
      </c>
      <c r="AA15" s="39">
        <v>0.32395221704798544</v>
      </c>
      <c r="AB15" s="39">
        <v>0.11135857461024498</v>
      </c>
      <c r="AC15" s="38">
        <v>98.78</v>
      </c>
    </row>
    <row r="16" spans="1:29" x14ac:dyDescent="0.3">
      <c r="A16" s="2" t="s">
        <v>1</v>
      </c>
      <c r="B16" s="44" t="s">
        <v>116</v>
      </c>
      <c r="C16" s="48">
        <v>60.94</v>
      </c>
      <c r="D16" s="48">
        <v>0.97</v>
      </c>
      <c r="E16" s="48">
        <v>14.9</v>
      </c>
      <c r="F16" s="48">
        <v>3.64</v>
      </c>
      <c r="G16" s="48">
        <v>0.08</v>
      </c>
      <c r="H16" s="48">
        <v>1.38</v>
      </c>
      <c r="I16" s="48">
        <v>3.54</v>
      </c>
      <c r="J16" s="48">
        <v>4.24</v>
      </c>
      <c r="K16" s="48">
        <v>2.31</v>
      </c>
      <c r="L16" s="48">
        <v>0.38</v>
      </c>
      <c r="M16" s="48">
        <v>0.15</v>
      </c>
      <c r="N16" s="48">
        <v>92.54</v>
      </c>
      <c r="P16" s="9">
        <v>43573</v>
      </c>
      <c r="R16" s="39">
        <v>65.852604279230604</v>
      </c>
      <c r="S16" s="39">
        <v>1.0481953749729847</v>
      </c>
      <c r="T16" s="39">
        <v>16.101145450615949</v>
      </c>
      <c r="U16" s="39">
        <v>3.9334341906202721</v>
      </c>
      <c r="V16" s="39">
        <v>8.6449103090555424E-2</v>
      </c>
      <c r="W16" s="39">
        <v>1.4912470283120811</v>
      </c>
      <c r="X16" s="39">
        <v>3.8253728117570778</v>
      </c>
      <c r="Y16" s="39">
        <v>4.5818024637994377</v>
      </c>
      <c r="Z16" s="39">
        <v>2.4962178517397882</v>
      </c>
      <c r="AA16" s="39">
        <v>0.41063323968013832</v>
      </c>
      <c r="AB16" s="39">
        <v>0.16209206829479142</v>
      </c>
      <c r="AC16" s="38">
        <v>92.54</v>
      </c>
    </row>
    <row r="17" spans="1:29" x14ac:dyDescent="0.3">
      <c r="A17" s="2" t="s">
        <v>1</v>
      </c>
      <c r="B17" s="44" t="s">
        <v>117</v>
      </c>
      <c r="C17" s="48">
        <v>65.83</v>
      </c>
      <c r="D17" s="48">
        <v>1.05</v>
      </c>
      <c r="E17" s="48">
        <v>16.05</v>
      </c>
      <c r="F17" s="48">
        <v>3.77</v>
      </c>
      <c r="G17" s="48">
        <v>0.13</v>
      </c>
      <c r="H17" s="48">
        <v>1.4</v>
      </c>
      <c r="I17" s="48">
        <v>3.75</v>
      </c>
      <c r="J17" s="48">
        <v>5.2</v>
      </c>
      <c r="K17" s="48">
        <v>2.56</v>
      </c>
      <c r="L17" s="48">
        <v>0.14000000000000001</v>
      </c>
      <c r="M17" s="48">
        <v>0.09</v>
      </c>
      <c r="N17" s="48">
        <v>99.98</v>
      </c>
      <c r="P17" s="9">
        <v>43573</v>
      </c>
      <c r="R17" s="39">
        <v>65.843168633726748</v>
      </c>
      <c r="S17" s="39">
        <v>1.0502100420084017</v>
      </c>
      <c r="T17" s="39">
        <v>16.053210642128423</v>
      </c>
      <c r="U17" s="39">
        <v>3.7707541508301659</v>
      </c>
      <c r="V17" s="39">
        <v>0.13002600520104021</v>
      </c>
      <c r="W17" s="39">
        <v>1.4002800560112021</v>
      </c>
      <c r="X17" s="39">
        <v>3.7507501500300058</v>
      </c>
      <c r="Y17" s="39">
        <v>5.2010402080416078</v>
      </c>
      <c r="Z17" s="39">
        <v>2.5605121024204842</v>
      </c>
      <c r="AA17" s="39">
        <v>0.14002800560112025</v>
      </c>
      <c r="AB17" s="39">
        <v>9.001800360072014E-2</v>
      </c>
      <c r="AC17" s="38">
        <v>99.98</v>
      </c>
    </row>
    <row r="18" spans="1:29" x14ac:dyDescent="0.3">
      <c r="C18" s="48"/>
      <c r="D18" s="48"/>
      <c r="E18" s="48"/>
      <c r="F18" s="48"/>
      <c r="G18" s="48"/>
      <c r="H18" s="48"/>
      <c r="I18" s="48"/>
      <c r="J18" s="42"/>
      <c r="K18" s="48"/>
      <c r="L18" s="48"/>
      <c r="M18" s="48"/>
      <c r="N18" s="48"/>
      <c r="R18" s="37"/>
      <c r="S18" s="37"/>
      <c r="T18" s="37"/>
      <c r="U18" s="37"/>
      <c r="V18" s="37"/>
      <c r="W18" s="37"/>
      <c r="X18" s="37"/>
      <c r="Y18" s="37"/>
      <c r="Z18" s="37"/>
      <c r="AA18" s="37"/>
      <c r="AB18" s="37"/>
      <c r="AC18" s="38"/>
    </row>
    <row r="19" spans="1:29" x14ac:dyDescent="0.3">
      <c r="A19" s="2" t="s">
        <v>0</v>
      </c>
      <c r="B19" s="44" t="s">
        <v>104</v>
      </c>
      <c r="C19" s="48">
        <v>67.41</v>
      </c>
      <c r="D19" s="48">
        <v>0.87</v>
      </c>
      <c r="E19" s="48">
        <v>15.22</v>
      </c>
      <c r="F19" s="48">
        <v>3.18</v>
      </c>
      <c r="G19" s="48">
        <v>0.08</v>
      </c>
      <c r="H19" s="48">
        <v>0.96</v>
      </c>
      <c r="I19" s="48">
        <v>3.06</v>
      </c>
      <c r="J19" s="48">
        <v>4.25</v>
      </c>
      <c r="K19" s="48">
        <v>3.23</v>
      </c>
      <c r="L19" s="48">
        <v>0.11</v>
      </c>
      <c r="M19" s="48">
        <v>0.11</v>
      </c>
      <c r="N19" s="48">
        <v>98.48</v>
      </c>
      <c r="P19" s="9">
        <v>43573</v>
      </c>
      <c r="R19" s="39">
        <v>68.450446791226639</v>
      </c>
      <c r="S19" s="39">
        <v>0.8834281072298944</v>
      </c>
      <c r="T19" s="39">
        <v>15.454914703493094</v>
      </c>
      <c r="U19" s="39">
        <v>3.2290820471161656</v>
      </c>
      <c r="V19" s="39">
        <v>8.1234768480909825E-2</v>
      </c>
      <c r="W19" s="39">
        <v>0.9748172217709179</v>
      </c>
      <c r="X19" s="39">
        <v>3.1072298943948007</v>
      </c>
      <c r="Y19" s="39">
        <v>4.3155970755483342</v>
      </c>
      <c r="Z19" s="39">
        <v>3.2798537774167342</v>
      </c>
      <c r="AA19" s="39">
        <v>0.11169780666125101</v>
      </c>
      <c r="AB19" s="39">
        <v>0.11169780666125101</v>
      </c>
      <c r="AC19" s="38">
        <v>98.48</v>
      </c>
    </row>
    <row r="20" spans="1:29" x14ac:dyDescent="0.3">
      <c r="A20" s="2" t="s">
        <v>0</v>
      </c>
      <c r="B20" s="44" t="s">
        <v>108</v>
      </c>
      <c r="C20" s="48">
        <v>66.09</v>
      </c>
      <c r="D20" s="48">
        <v>0.74</v>
      </c>
      <c r="E20" s="48">
        <v>15.44</v>
      </c>
      <c r="F20" s="48">
        <v>2.96</v>
      </c>
      <c r="G20" s="48">
        <v>0.01</v>
      </c>
      <c r="H20" s="48">
        <v>1.0900000000000001</v>
      </c>
      <c r="I20" s="48">
        <v>2.79</v>
      </c>
      <c r="J20" s="48">
        <v>4.4400000000000004</v>
      </c>
      <c r="K20" s="48">
        <v>3.11</v>
      </c>
      <c r="L20" s="48">
        <v>0.24</v>
      </c>
      <c r="M20" s="48">
        <v>0.15</v>
      </c>
      <c r="N20" s="48">
        <v>97.05</v>
      </c>
      <c r="P20" s="9">
        <v>43573</v>
      </c>
      <c r="R20" s="39">
        <v>68.098918083462138</v>
      </c>
      <c r="S20" s="39">
        <v>0.76249356002060797</v>
      </c>
      <c r="T20" s="39">
        <v>15.909325090159712</v>
      </c>
      <c r="U20" s="39">
        <v>3.0499742400824319</v>
      </c>
      <c r="V20" s="39">
        <v>1.0303967027305513E-2</v>
      </c>
      <c r="W20" s="39">
        <v>1.123132405976301</v>
      </c>
      <c r="X20" s="39">
        <v>2.8748068006182379</v>
      </c>
      <c r="Y20" s="39">
        <v>4.5749613601236483</v>
      </c>
      <c r="Z20" s="39">
        <v>3.2045337454920144</v>
      </c>
      <c r="AA20" s="39">
        <v>0.2472952086553323</v>
      </c>
      <c r="AB20" s="39">
        <v>0.15455950540958269</v>
      </c>
      <c r="AC20" s="38">
        <v>97.05</v>
      </c>
    </row>
    <row r="21" spans="1:29" x14ac:dyDescent="0.3">
      <c r="A21" s="2" t="s">
        <v>0</v>
      </c>
      <c r="B21" s="44" t="s">
        <v>106</v>
      </c>
      <c r="C21" s="48">
        <v>66.64</v>
      </c>
      <c r="D21" s="48">
        <v>0.79</v>
      </c>
      <c r="E21" s="48">
        <v>15.29</v>
      </c>
      <c r="F21" s="48">
        <v>3.12</v>
      </c>
      <c r="G21" s="48">
        <v>0.1</v>
      </c>
      <c r="H21" s="48">
        <v>1.01</v>
      </c>
      <c r="I21" s="48">
        <v>2.83</v>
      </c>
      <c r="J21" s="48">
        <v>4.6100000000000003</v>
      </c>
      <c r="K21" s="48">
        <v>3.18</v>
      </c>
      <c r="L21" s="48">
        <v>0.24</v>
      </c>
      <c r="M21" s="48">
        <v>0.14000000000000001</v>
      </c>
      <c r="N21" s="48">
        <v>97.95</v>
      </c>
      <c r="P21" s="9">
        <v>43573</v>
      </c>
      <c r="R21" s="39">
        <v>68.034711587544663</v>
      </c>
      <c r="S21" s="39">
        <v>0.80653394589076055</v>
      </c>
      <c r="T21" s="39">
        <v>15.610005104645227</v>
      </c>
      <c r="U21" s="39">
        <v>3.1852986217457886</v>
      </c>
      <c r="V21" s="39">
        <v>0.10209290454313424</v>
      </c>
      <c r="W21" s="39">
        <v>1.0311383358856558</v>
      </c>
      <c r="X21" s="39">
        <v>2.8892291985706993</v>
      </c>
      <c r="Y21" s="39">
        <v>4.7064828994384893</v>
      </c>
      <c r="Z21" s="39">
        <v>3.246554364471669</v>
      </c>
      <c r="AA21" s="39">
        <v>0.24502297090352221</v>
      </c>
      <c r="AB21" s="39">
        <v>0.14293006636038796</v>
      </c>
      <c r="AC21" s="38">
        <v>97.95</v>
      </c>
    </row>
    <row r="22" spans="1:29" x14ac:dyDescent="0.3">
      <c r="A22" s="2" t="s">
        <v>0</v>
      </c>
      <c r="B22" s="44" t="s">
        <v>111</v>
      </c>
      <c r="C22" s="48">
        <v>67.95</v>
      </c>
      <c r="D22" s="48">
        <v>0.82</v>
      </c>
      <c r="E22" s="48">
        <v>15.86</v>
      </c>
      <c r="F22" s="48">
        <v>3.3</v>
      </c>
      <c r="G22" s="48">
        <v>0.03</v>
      </c>
      <c r="H22" s="48">
        <v>1.05</v>
      </c>
      <c r="I22" s="48">
        <v>3.27</v>
      </c>
      <c r="J22" s="48">
        <v>4.21</v>
      </c>
      <c r="K22" s="48">
        <v>3.13</v>
      </c>
      <c r="L22" s="48">
        <v>0.2</v>
      </c>
      <c r="M22" s="48">
        <v>0.11</v>
      </c>
      <c r="N22" s="48">
        <v>99.93</v>
      </c>
      <c r="P22" s="9">
        <v>43573</v>
      </c>
      <c r="R22" s="39">
        <v>67.997598318823165</v>
      </c>
      <c r="S22" s="39">
        <v>0.82057440208145693</v>
      </c>
      <c r="T22" s="39">
        <v>15.87110977684379</v>
      </c>
      <c r="U22" s="39">
        <v>3.3023116181326926</v>
      </c>
      <c r="V22" s="39">
        <v>3.0021014710297205E-2</v>
      </c>
      <c r="W22" s="39">
        <v>1.0507355148604023</v>
      </c>
      <c r="X22" s="39">
        <v>3.2722906034223955</v>
      </c>
      <c r="Y22" s="39">
        <v>4.2129490643450414</v>
      </c>
      <c r="Z22" s="39">
        <v>3.132192534774342</v>
      </c>
      <c r="AA22" s="39">
        <v>0.20014009806864805</v>
      </c>
      <c r="AB22" s="39">
        <v>0.11007705393775642</v>
      </c>
      <c r="AC22" s="38">
        <v>99.93</v>
      </c>
    </row>
    <row r="23" spans="1:29" x14ac:dyDescent="0.3">
      <c r="A23" s="2" t="s">
        <v>0</v>
      </c>
      <c r="B23" s="44" t="s">
        <v>110</v>
      </c>
      <c r="C23" s="48">
        <v>67.23</v>
      </c>
      <c r="D23" s="48">
        <v>0.74</v>
      </c>
      <c r="E23" s="48">
        <v>15.66</v>
      </c>
      <c r="F23" s="48">
        <v>3.28</v>
      </c>
      <c r="G23" s="48">
        <v>-0.03</v>
      </c>
      <c r="H23" s="48">
        <v>1.07</v>
      </c>
      <c r="I23" s="48">
        <v>3.07</v>
      </c>
      <c r="J23" s="48">
        <v>4.5199999999999996</v>
      </c>
      <c r="K23" s="48">
        <v>3.06</v>
      </c>
      <c r="L23" s="48">
        <v>0.2</v>
      </c>
      <c r="M23" s="48">
        <v>0.14000000000000001</v>
      </c>
      <c r="N23" s="48">
        <v>98.94</v>
      </c>
      <c r="P23" s="9">
        <v>43573</v>
      </c>
      <c r="R23" s="39">
        <v>67.950272892662227</v>
      </c>
      <c r="S23" s="39">
        <v>0.74792803719425915</v>
      </c>
      <c r="T23" s="39">
        <v>15.827774408732566</v>
      </c>
      <c r="U23" s="39">
        <v>3.3151404891853651</v>
      </c>
      <c r="V23" s="39">
        <v>-3.0321406913280776E-2</v>
      </c>
      <c r="W23" s="39">
        <v>1.0814635132403476</v>
      </c>
      <c r="X23" s="39">
        <v>3.1028906407923995</v>
      </c>
      <c r="Y23" s="39">
        <v>4.5684253082676367</v>
      </c>
      <c r="Z23" s="39">
        <v>3.0927835051546393</v>
      </c>
      <c r="AA23" s="39">
        <v>0.20214271275520518</v>
      </c>
      <c r="AB23" s="39">
        <v>0.14149989892864365</v>
      </c>
      <c r="AC23" s="38">
        <v>98.94</v>
      </c>
    </row>
    <row r="24" spans="1:29" x14ac:dyDescent="0.3">
      <c r="A24" s="2" t="s">
        <v>0</v>
      </c>
      <c r="B24" s="44" t="s">
        <v>105</v>
      </c>
      <c r="C24" s="48">
        <v>67.510000000000005</v>
      </c>
      <c r="D24" s="48">
        <v>0.76</v>
      </c>
      <c r="E24" s="48">
        <v>15.99</v>
      </c>
      <c r="F24" s="48">
        <v>3.14</v>
      </c>
      <c r="G24" s="48">
        <v>0.15</v>
      </c>
      <c r="H24" s="48">
        <v>1.05</v>
      </c>
      <c r="I24" s="48">
        <v>3.27</v>
      </c>
      <c r="J24" s="48">
        <v>4.24</v>
      </c>
      <c r="K24" s="48">
        <v>2.97</v>
      </c>
      <c r="L24" s="48">
        <v>0.21</v>
      </c>
      <c r="M24" s="48">
        <v>0.13</v>
      </c>
      <c r="N24" s="48">
        <v>99.41</v>
      </c>
      <c r="P24" s="9">
        <v>43573</v>
      </c>
      <c r="R24" s="39">
        <v>67.910672970526122</v>
      </c>
      <c r="S24" s="39">
        <v>0.7645106126144251</v>
      </c>
      <c r="T24" s="39">
        <v>16.084900915400866</v>
      </c>
      <c r="U24" s="39">
        <v>3.1586359521174932</v>
      </c>
      <c r="V24" s="39">
        <v>0.15089025248968918</v>
      </c>
      <c r="W24" s="39">
        <v>1.0562317674278241</v>
      </c>
      <c r="X24" s="39">
        <v>3.289407504275224</v>
      </c>
      <c r="Y24" s="39">
        <v>4.2651644703752138</v>
      </c>
      <c r="Z24" s="39">
        <v>2.9876269992958457</v>
      </c>
      <c r="AA24" s="39">
        <v>0.21124635348556484</v>
      </c>
      <c r="AB24" s="39">
        <v>0.13077155215773062</v>
      </c>
      <c r="AC24" s="38">
        <v>99.41</v>
      </c>
    </row>
    <row r="25" spans="1:29" x14ac:dyDescent="0.3">
      <c r="A25" s="2" t="s">
        <v>0</v>
      </c>
      <c r="B25" s="44" t="s">
        <v>112</v>
      </c>
      <c r="C25" s="48">
        <v>68.14</v>
      </c>
      <c r="D25" s="48">
        <v>0.76</v>
      </c>
      <c r="E25" s="48">
        <v>15.9</v>
      </c>
      <c r="F25" s="48">
        <v>3.35</v>
      </c>
      <c r="G25" s="48">
        <v>-0.01</v>
      </c>
      <c r="H25" s="48">
        <v>1.02</v>
      </c>
      <c r="I25" s="48">
        <v>3.04</v>
      </c>
      <c r="J25" s="48">
        <v>4.75</v>
      </c>
      <c r="K25" s="48">
        <v>3.07</v>
      </c>
      <c r="L25" s="48">
        <v>0.2</v>
      </c>
      <c r="M25" s="48">
        <v>0.13</v>
      </c>
      <c r="N25" s="48">
        <v>100.34</v>
      </c>
      <c r="P25" s="9">
        <v>43573</v>
      </c>
      <c r="R25" s="39">
        <v>67.909109029300382</v>
      </c>
      <c r="S25" s="39">
        <v>0.75742475583017732</v>
      </c>
      <c r="T25" s="39">
        <v>15.846123181183973</v>
      </c>
      <c r="U25" s="39">
        <v>3.3386485947777556</v>
      </c>
      <c r="V25" s="39">
        <v>-9.9661152082918068E-3</v>
      </c>
      <c r="W25" s="39">
        <v>1.0165437512457645</v>
      </c>
      <c r="X25" s="39">
        <v>3.0296990233207093</v>
      </c>
      <c r="Y25" s="39">
        <v>4.7339047239386085</v>
      </c>
      <c r="Z25" s="39">
        <v>3.0595973689455849</v>
      </c>
      <c r="AA25" s="39">
        <v>0.19932230416583616</v>
      </c>
      <c r="AB25" s="39">
        <v>0.12955949770779349</v>
      </c>
      <c r="AC25" s="38">
        <v>100.34</v>
      </c>
    </row>
    <row r="26" spans="1:29" x14ac:dyDescent="0.3">
      <c r="A26" s="2" t="s">
        <v>0</v>
      </c>
      <c r="B26" s="44" t="s">
        <v>107</v>
      </c>
      <c r="C26" s="48">
        <v>66.88</v>
      </c>
      <c r="D26" s="48">
        <v>0.75</v>
      </c>
      <c r="E26" s="48">
        <v>15.56</v>
      </c>
      <c r="F26" s="48">
        <v>3.31</v>
      </c>
      <c r="G26" s="48">
        <v>0.03</v>
      </c>
      <c r="H26" s="48">
        <v>1.08</v>
      </c>
      <c r="I26" s="48">
        <v>3.12</v>
      </c>
      <c r="J26" s="48">
        <v>4.55</v>
      </c>
      <c r="K26" s="48">
        <v>3</v>
      </c>
      <c r="L26" s="48">
        <v>0.24</v>
      </c>
      <c r="M26" s="48">
        <v>0.15</v>
      </c>
      <c r="N26" s="48">
        <v>98.68</v>
      </c>
      <c r="P26" s="9">
        <v>43573</v>
      </c>
      <c r="R26" s="39">
        <v>67.774625050668817</v>
      </c>
      <c r="S26" s="39">
        <v>0.76003242805026339</v>
      </c>
      <c r="T26" s="39">
        <v>15.768139440616132</v>
      </c>
      <c r="U26" s="39">
        <v>3.3542764491284958</v>
      </c>
      <c r="V26" s="39">
        <v>3.0401297122010538E-2</v>
      </c>
      <c r="W26" s="39">
        <v>1.0944466963923793</v>
      </c>
      <c r="X26" s="39">
        <v>3.1617349006890958</v>
      </c>
      <c r="Y26" s="39">
        <v>4.6108633968382646</v>
      </c>
      <c r="Z26" s="39">
        <v>3.0401297122010535</v>
      </c>
      <c r="AA26" s="39">
        <v>0.2432103769760843</v>
      </c>
      <c r="AB26" s="39">
        <v>0.15200648561005267</v>
      </c>
      <c r="AC26" s="38">
        <v>98.68</v>
      </c>
    </row>
    <row r="27" spans="1:29" x14ac:dyDescent="0.3">
      <c r="A27" s="2" t="s">
        <v>0</v>
      </c>
      <c r="B27" s="44" t="s">
        <v>109</v>
      </c>
      <c r="C27" s="48">
        <v>68.12</v>
      </c>
      <c r="D27" s="48">
        <v>0.8</v>
      </c>
      <c r="E27" s="48">
        <v>15.85</v>
      </c>
      <c r="F27" s="48">
        <v>3.34</v>
      </c>
      <c r="G27" s="48">
        <v>-0.03</v>
      </c>
      <c r="H27" s="48">
        <v>1.1000000000000001</v>
      </c>
      <c r="I27" s="48">
        <v>3.22</v>
      </c>
      <c r="J27" s="48">
        <v>4.8099999999999996</v>
      </c>
      <c r="K27" s="48">
        <v>3.13</v>
      </c>
      <c r="L27" s="48">
        <v>0.2</v>
      </c>
      <c r="M27" s="48">
        <v>0.12</v>
      </c>
      <c r="N27" s="48">
        <v>100.67</v>
      </c>
      <c r="P27" s="9">
        <v>43573</v>
      </c>
      <c r="R27" s="39">
        <v>67.666633555180297</v>
      </c>
      <c r="S27" s="39">
        <v>0.79467567299096054</v>
      </c>
      <c r="T27" s="39">
        <v>15.744511771133405</v>
      </c>
      <c r="U27" s="39">
        <v>3.3177709347372604</v>
      </c>
      <c r="V27" s="39">
        <v>-2.9800337737161019E-2</v>
      </c>
      <c r="W27" s="39">
        <v>1.092679050362571</v>
      </c>
      <c r="X27" s="39">
        <v>3.1985695837886161</v>
      </c>
      <c r="Y27" s="39">
        <v>4.7779874838581495</v>
      </c>
      <c r="Z27" s="39">
        <v>3.109168570577133</v>
      </c>
      <c r="AA27" s="39">
        <v>0.19866891824774013</v>
      </c>
      <c r="AB27" s="39">
        <v>0.11920135094864408</v>
      </c>
      <c r="AC27" s="38">
        <v>100.67</v>
      </c>
    </row>
    <row r="28" spans="1:29" x14ac:dyDescent="0.3">
      <c r="B28" s="44"/>
      <c r="C28" s="48"/>
      <c r="D28" s="48"/>
      <c r="E28" s="48"/>
      <c r="F28" s="48"/>
      <c r="G28" s="48"/>
      <c r="H28" s="48"/>
      <c r="I28" s="48"/>
      <c r="J28" s="48"/>
      <c r="K28" s="48"/>
      <c r="L28" s="48"/>
      <c r="M28" s="48"/>
      <c r="N28" s="48"/>
      <c r="R28" s="37"/>
      <c r="S28" s="37"/>
      <c r="T28" s="37"/>
      <c r="U28" s="37"/>
      <c r="V28" s="37"/>
      <c r="W28" s="37"/>
      <c r="X28" s="37"/>
      <c r="Y28" s="37"/>
      <c r="Z28" s="37"/>
      <c r="AA28" s="37"/>
      <c r="AB28" s="37"/>
      <c r="AC28" s="38"/>
    </row>
    <row r="29" spans="1:29" x14ac:dyDescent="0.3">
      <c r="A29" s="2" t="s">
        <v>8</v>
      </c>
      <c r="B29" s="44" t="s">
        <v>104</v>
      </c>
      <c r="C29" s="48">
        <v>72.64</v>
      </c>
      <c r="D29" s="48">
        <v>0.79</v>
      </c>
      <c r="E29" s="48">
        <v>12.37</v>
      </c>
      <c r="F29" s="48">
        <v>1.56</v>
      </c>
      <c r="G29" s="48">
        <v>7.0000000000000007E-2</v>
      </c>
      <c r="H29" s="48">
        <v>0.15</v>
      </c>
      <c r="I29" s="48">
        <v>1.01</v>
      </c>
      <c r="J29" s="48">
        <v>4.5199999999999996</v>
      </c>
      <c r="K29" s="48">
        <v>3.39</v>
      </c>
      <c r="L29" s="48">
        <v>0.22</v>
      </c>
      <c r="M29" s="48">
        <v>7.0000000000000007E-2</v>
      </c>
      <c r="N29" s="48">
        <v>96.79</v>
      </c>
      <c r="P29" s="9">
        <v>43375</v>
      </c>
      <c r="R29" s="39">
        <v>75.049075317698097</v>
      </c>
      <c r="S29" s="39">
        <v>0.81620002066329156</v>
      </c>
      <c r="T29" s="39">
        <v>12.780245893170781</v>
      </c>
      <c r="U29" s="39">
        <v>1.6117367496642214</v>
      </c>
      <c r="V29" s="39">
        <v>7.2321520818266358E-2</v>
      </c>
      <c r="W29" s="39">
        <v>0.15497468746771359</v>
      </c>
      <c r="X29" s="39">
        <v>1.0434962289492715</v>
      </c>
      <c r="Y29" s="39">
        <v>4.6699039156937694</v>
      </c>
      <c r="Z29" s="39">
        <v>3.5024279367703275</v>
      </c>
      <c r="AA29" s="39">
        <v>0.22729620828597993</v>
      </c>
      <c r="AB29" s="39">
        <v>7.2321520818266358E-2</v>
      </c>
      <c r="AC29" s="38">
        <v>96.79</v>
      </c>
    </row>
    <row r="30" spans="1:29" x14ac:dyDescent="0.3">
      <c r="A30" s="2" t="s">
        <v>8</v>
      </c>
      <c r="B30" s="44" t="s">
        <v>108</v>
      </c>
      <c r="C30" s="48">
        <v>72.959999999999994</v>
      </c>
      <c r="D30" s="48">
        <v>0.78</v>
      </c>
      <c r="E30" s="48">
        <v>12.41</v>
      </c>
      <c r="F30" s="48">
        <v>2.72</v>
      </c>
      <c r="G30" s="48">
        <v>0.16</v>
      </c>
      <c r="H30" s="48">
        <v>0.46</v>
      </c>
      <c r="I30" s="48">
        <v>1.21</v>
      </c>
      <c r="J30" s="48">
        <v>3.64</v>
      </c>
      <c r="K30" s="48">
        <v>3.12</v>
      </c>
      <c r="L30" s="48">
        <v>0.25</v>
      </c>
      <c r="M30" s="48">
        <v>0.08</v>
      </c>
      <c r="N30" s="48">
        <v>97.789999999999978</v>
      </c>
      <c r="P30" s="9">
        <v>43375</v>
      </c>
      <c r="R30" s="39">
        <v>74.608855711217927</v>
      </c>
      <c r="S30" s="39">
        <v>0.79762756928111278</v>
      </c>
      <c r="T30" s="39">
        <v>12.690459147152064</v>
      </c>
      <c r="U30" s="39">
        <v>2.7814704980059317</v>
      </c>
      <c r="V30" s="39">
        <v>0.16361591164740774</v>
      </c>
      <c r="W30" s="39">
        <v>0.4703957459862973</v>
      </c>
      <c r="X30" s="39">
        <v>1.237345331833521</v>
      </c>
      <c r="Y30" s="39">
        <v>3.7222619899785263</v>
      </c>
      <c r="Z30" s="39">
        <v>3.1905102771244511</v>
      </c>
      <c r="AA30" s="39">
        <v>0.25564986194907463</v>
      </c>
      <c r="AB30" s="39">
        <v>8.1807955823703871E-2</v>
      </c>
      <c r="AC30" s="38">
        <v>97.789999999999978</v>
      </c>
    </row>
    <row r="31" spans="1:29" x14ac:dyDescent="0.3">
      <c r="A31" s="2" t="s">
        <v>8</v>
      </c>
      <c r="B31" s="44" t="s">
        <v>106</v>
      </c>
      <c r="C31" s="48">
        <v>72.13</v>
      </c>
      <c r="D31" s="48">
        <v>0.95</v>
      </c>
      <c r="E31" s="48">
        <v>12.62</v>
      </c>
      <c r="F31" s="48">
        <v>2.6</v>
      </c>
      <c r="G31" s="48">
        <v>0.14000000000000001</v>
      </c>
      <c r="H31" s="48">
        <v>0.38</v>
      </c>
      <c r="I31" s="48">
        <v>1.39</v>
      </c>
      <c r="J31" s="48">
        <v>3.75</v>
      </c>
      <c r="K31" s="48">
        <v>3.09</v>
      </c>
      <c r="L31" s="48">
        <v>0.15</v>
      </c>
      <c r="M31" s="48">
        <v>0.05</v>
      </c>
      <c r="N31" s="48">
        <v>97.25</v>
      </c>
      <c r="P31" s="9">
        <v>43375</v>
      </c>
      <c r="R31" s="39">
        <v>74.169665809768631</v>
      </c>
      <c r="S31" s="39">
        <v>0.9768637532133676</v>
      </c>
      <c r="T31" s="39">
        <v>12.976863753213367</v>
      </c>
      <c r="U31" s="39">
        <v>2.6735218508997431</v>
      </c>
      <c r="V31" s="39">
        <v>0.14395886889460155</v>
      </c>
      <c r="W31" s="39">
        <v>0.39074550128534702</v>
      </c>
      <c r="X31" s="39">
        <v>1.4293059125964009</v>
      </c>
      <c r="Y31" s="39">
        <v>3.8560411311053984</v>
      </c>
      <c r="Z31" s="39">
        <v>3.1773778920308482</v>
      </c>
      <c r="AA31" s="39">
        <v>0.15424164524421594</v>
      </c>
      <c r="AB31" s="39">
        <v>5.1413881748071981E-2</v>
      </c>
      <c r="AC31" s="38">
        <v>97.25</v>
      </c>
    </row>
    <row r="32" spans="1:29" x14ac:dyDescent="0.3">
      <c r="A32" s="2" t="s">
        <v>8</v>
      </c>
      <c r="B32" s="44" t="s">
        <v>111</v>
      </c>
      <c r="C32" s="48">
        <v>71.760000000000005</v>
      </c>
      <c r="D32" s="48">
        <v>0.76</v>
      </c>
      <c r="E32" s="48">
        <v>12.22</v>
      </c>
      <c r="F32" s="48">
        <v>2.82</v>
      </c>
      <c r="G32" s="48">
        <v>0.06</v>
      </c>
      <c r="H32" s="48">
        <v>0.35</v>
      </c>
      <c r="I32" s="48">
        <v>1.26</v>
      </c>
      <c r="J32" s="48">
        <v>4.3899999999999997</v>
      </c>
      <c r="K32" s="48">
        <v>3.3</v>
      </c>
      <c r="L32" s="48">
        <v>0.17</v>
      </c>
      <c r="M32" s="48">
        <v>0.05</v>
      </c>
      <c r="N32" s="48">
        <v>97.14</v>
      </c>
      <c r="P32" s="9">
        <v>43375</v>
      </c>
      <c r="R32" s="39">
        <v>73.872760963557766</v>
      </c>
      <c r="S32" s="39">
        <v>0.78237595223388923</v>
      </c>
      <c r="T32" s="39">
        <v>12.579781758287009</v>
      </c>
      <c r="U32" s="39">
        <v>2.9030265596046942</v>
      </c>
      <c r="V32" s="39">
        <v>6.1766522544780732E-2</v>
      </c>
      <c r="W32" s="39">
        <v>0.36030471484455423</v>
      </c>
      <c r="X32" s="39">
        <v>1.2970969734403952</v>
      </c>
      <c r="Y32" s="39">
        <v>4.519250566193123</v>
      </c>
      <c r="Z32" s="39">
        <v>3.3971587399629399</v>
      </c>
      <c r="AA32" s="39">
        <v>0.17500514721021207</v>
      </c>
      <c r="AB32" s="39">
        <v>5.1472102120650606E-2</v>
      </c>
      <c r="AC32" s="38">
        <v>97.14</v>
      </c>
    </row>
    <row r="33" spans="1:29" x14ac:dyDescent="0.3">
      <c r="A33" s="2" t="s">
        <v>8</v>
      </c>
      <c r="B33" s="44" t="s">
        <v>110</v>
      </c>
      <c r="C33" s="48">
        <v>70.989999999999995</v>
      </c>
      <c r="D33" s="48">
        <v>0.9</v>
      </c>
      <c r="E33" s="48">
        <v>12.73</v>
      </c>
      <c r="F33" s="48">
        <v>2.69</v>
      </c>
      <c r="G33" s="48">
        <v>0.08</v>
      </c>
      <c r="H33" s="48">
        <v>0.46</v>
      </c>
      <c r="I33" s="48">
        <v>1.42</v>
      </c>
      <c r="J33" s="48">
        <v>4.04</v>
      </c>
      <c r="K33" s="48">
        <v>3.28</v>
      </c>
      <c r="L33" s="48">
        <v>0.22</v>
      </c>
      <c r="M33" s="48">
        <v>0.09</v>
      </c>
      <c r="N33" s="48">
        <v>96.9</v>
      </c>
      <c r="P33" s="9">
        <v>43375</v>
      </c>
      <c r="R33" s="39">
        <v>73.261093911248693</v>
      </c>
      <c r="S33" s="39">
        <v>0.92879256965944268</v>
      </c>
      <c r="T33" s="39">
        <v>13.137254901960784</v>
      </c>
      <c r="U33" s="39">
        <v>2.7760577915376676</v>
      </c>
      <c r="V33" s="39">
        <v>8.2559339525283798E-2</v>
      </c>
      <c r="W33" s="39">
        <v>0.4747162022703818</v>
      </c>
      <c r="X33" s="39">
        <v>1.4654282765737874</v>
      </c>
      <c r="Y33" s="39">
        <v>4.1692466460268314</v>
      </c>
      <c r="Z33" s="39">
        <v>3.3849329205366354</v>
      </c>
      <c r="AA33" s="39">
        <v>0.22703818369453044</v>
      </c>
      <c r="AB33" s="39">
        <v>9.2879256965944262E-2</v>
      </c>
      <c r="AC33" s="38">
        <v>96.9</v>
      </c>
    </row>
    <row r="34" spans="1:29" x14ac:dyDescent="0.3">
      <c r="A34" s="2" t="s">
        <v>8</v>
      </c>
      <c r="B34" s="44" t="s">
        <v>105</v>
      </c>
      <c r="C34" s="48">
        <v>65.989999999999995</v>
      </c>
      <c r="D34" s="48">
        <v>0.82</v>
      </c>
      <c r="E34" s="48">
        <v>14.45</v>
      </c>
      <c r="F34" s="48">
        <v>2.87</v>
      </c>
      <c r="G34" s="48">
        <v>0.06</v>
      </c>
      <c r="H34" s="48">
        <v>0.98</v>
      </c>
      <c r="I34" s="48">
        <v>2.48</v>
      </c>
      <c r="J34" s="48">
        <v>3.22</v>
      </c>
      <c r="K34" s="48">
        <v>3.5</v>
      </c>
      <c r="L34" s="48">
        <v>0.22</v>
      </c>
      <c r="M34" s="48">
        <v>0.13</v>
      </c>
      <c r="N34" s="48">
        <v>94.72</v>
      </c>
      <c r="P34" s="9">
        <v>43375</v>
      </c>
      <c r="R34" s="39">
        <v>69.668496621621614</v>
      </c>
      <c r="S34" s="39">
        <v>0.86570945945945943</v>
      </c>
      <c r="T34" s="39">
        <v>15.255489864864865</v>
      </c>
      <c r="U34" s="39">
        <v>3.0299831081081083</v>
      </c>
      <c r="V34" s="39">
        <v>6.33445945945946E-2</v>
      </c>
      <c r="W34" s="39">
        <v>1.0346283783783783</v>
      </c>
      <c r="X34" s="39">
        <v>2.6182432432432434</v>
      </c>
      <c r="Y34" s="39">
        <v>3.3994932432432434</v>
      </c>
      <c r="Z34" s="39">
        <v>3.6951013513513513</v>
      </c>
      <c r="AA34" s="39">
        <v>0.23226351351351351</v>
      </c>
      <c r="AB34" s="39">
        <v>0.13724662162162163</v>
      </c>
      <c r="AC34" s="38">
        <v>94.72</v>
      </c>
    </row>
    <row r="35" spans="1:29" x14ac:dyDescent="0.3">
      <c r="A35" s="2" t="s">
        <v>8</v>
      </c>
      <c r="B35" s="44" t="s">
        <v>112</v>
      </c>
      <c r="C35" s="48">
        <v>68.09</v>
      </c>
      <c r="D35" s="48">
        <v>0.68</v>
      </c>
      <c r="E35" s="48">
        <v>15.81</v>
      </c>
      <c r="F35" s="48">
        <v>2.21</v>
      </c>
      <c r="G35" s="48">
        <v>0.1</v>
      </c>
      <c r="H35" s="48">
        <v>0.32</v>
      </c>
      <c r="I35" s="48">
        <v>3.17</v>
      </c>
      <c r="J35" s="48">
        <v>4.93</v>
      </c>
      <c r="K35" s="48">
        <v>2.46</v>
      </c>
      <c r="L35" s="48">
        <v>0.14000000000000001</v>
      </c>
      <c r="M35" s="48">
        <v>0.1</v>
      </c>
      <c r="N35" s="48">
        <v>98.009999999999991</v>
      </c>
      <c r="P35" s="9">
        <v>43375</v>
      </c>
      <c r="R35" s="39">
        <v>69.472502805836143</v>
      </c>
      <c r="S35" s="39">
        <v>0.69380675441281503</v>
      </c>
      <c r="T35" s="39">
        <v>16.131007040097952</v>
      </c>
      <c r="U35" s="39">
        <v>2.2548719518416491</v>
      </c>
      <c r="V35" s="39">
        <v>0.1020304050607081</v>
      </c>
      <c r="W35" s="39">
        <v>0.32649729619426593</v>
      </c>
      <c r="X35" s="39">
        <v>3.2343638404244466</v>
      </c>
      <c r="Y35" s="39">
        <v>5.0300989694929097</v>
      </c>
      <c r="Z35" s="39">
        <v>2.5099479644934193</v>
      </c>
      <c r="AA35" s="39">
        <v>0.14284256708499135</v>
      </c>
      <c r="AB35" s="39">
        <v>0.1020304050607081</v>
      </c>
      <c r="AC35" s="38">
        <v>98.009999999999991</v>
      </c>
    </row>
    <row r="36" spans="1:29" x14ac:dyDescent="0.3">
      <c r="A36" s="2" t="s">
        <v>8</v>
      </c>
      <c r="B36" s="44" t="s">
        <v>107</v>
      </c>
      <c r="C36" s="48">
        <v>66.97</v>
      </c>
      <c r="D36" s="48">
        <v>0.85</v>
      </c>
      <c r="E36" s="48">
        <v>14.54</v>
      </c>
      <c r="F36" s="48">
        <v>2.81</v>
      </c>
      <c r="G36" s="48">
        <v>0.09</v>
      </c>
      <c r="H36" s="48">
        <v>0.97</v>
      </c>
      <c r="I36" s="48">
        <v>2.4300000000000002</v>
      </c>
      <c r="J36" s="48">
        <v>4.17</v>
      </c>
      <c r="K36" s="48">
        <v>3.34</v>
      </c>
      <c r="L36" s="48">
        <v>0.16</v>
      </c>
      <c r="M36" s="48">
        <v>0.11</v>
      </c>
      <c r="N36" s="48">
        <v>96.44</v>
      </c>
      <c r="P36" s="9">
        <v>43375</v>
      </c>
      <c r="R36" s="39">
        <v>69.442140190792202</v>
      </c>
      <c r="S36" s="39">
        <v>0.88137702198257983</v>
      </c>
      <c r="T36" s="39">
        <v>15.07673164661966</v>
      </c>
      <c r="U36" s="39">
        <v>2.9137287432600583</v>
      </c>
      <c r="V36" s="39">
        <v>9.332227291580257E-2</v>
      </c>
      <c r="W36" s="39">
        <v>1.0058067192036499</v>
      </c>
      <c r="X36" s="39">
        <v>2.5197013687266696</v>
      </c>
      <c r="Y36" s="39">
        <v>4.3239319784321859</v>
      </c>
      <c r="Z36" s="39">
        <v>3.4632932393197846</v>
      </c>
      <c r="AA36" s="39">
        <v>0.1659062629614268</v>
      </c>
      <c r="AB36" s="39">
        <v>0.11406055578598093</v>
      </c>
      <c r="AC36" s="38">
        <v>96.44</v>
      </c>
    </row>
    <row r="37" spans="1:29" x14ac:dyDescent="0.3">
      <c r="A37" s="2" t="s">
        <v>8</v>
      </c>
      <c r="B37" s="44" t="s">
        <v>109</v>
      </c>
      <c r="C37" s="48">
        <v>66.790000000000006</v>
      </c>
      <c r="D37" s="48">
        <v>0.84</v>
      </c>
      <c r="E37" s="48">
        <v>15</v>
      </c>
      <c r="F37" s="48">
        <v>3.18</v>
      </c>
      <c r="G37" s="48">
        <v>0.09</v>
      </c>
      <c r="H37" s="48">
        <v>1.1100000000000001</v>
      </c>
      <c r="I37" s="48">
        <v>3.18</v>
      </c>
      <c r="J37" s="48">
        <v>3.75</v>
      </c>
      <c r="K37" s="48">
        <v>2.46</v>
      </c>
      <c r="L37" s="48">
        <v>0.27</v>
      </c>
      <c r="M37" s="48">
        <v>7.0000000000000007E-2</v>
      </c>
      <c r="N37" s="48">
        <v>96.740000000000009</v>
      </c>
      <c r="P37" s="9">
        <v>43375</v>
      </c>
      <c r="R37" s="39">
        <v>69.04072772379574</v>
      </c>
      <c r="S37" s="39">
        <v>0.86830680173661356</v>
      </c>
      <c r="T37" s="39">
        <v>15.505478602439528</v>
      </c>
      <c r="U37" s="39">
        <v>3.2871614637171795</v>
      </c>
      <c r="V37" s="39">
        <v>9.3032871614637164E-2</v>
      </c>
      <c r="W37" s="39">
        <v>1.1474054165805252</v>
      </c>
      <c r="X37" s="39">
        <v>3.2871614637171795</v>
      </c>
      <c r="Y37" s="39">
        <v>3.8763696506098819</v>
      </c>
      <c r="Z37" s="39">
        <v>2.5428984908000825</v>
      </c>
      <c r="AA37" s="39">
        <v>0.27909861484391146</v>
      </c>
      <c r="AB37" s="39">
        <v>7.2358900144717797E-2</v>
      </c>
      <c r="AC37" s="38">
        <v>96.740000000000009</v>
      </c>
    </row>
    <row r="38" spans="1:29" x14ac:dyDescent="0.3">
      <c r="A38" s="2" t="s">
        <v>8</v>
      </c>
      <c r="B38" s="44" t="s">
        <v>113</v>
      </c>
      <c r="C38" s="48">
        <v>66.02</v>
      </c>
      <c r="D38" s="48">
        <v>0.54</v>
      </c>
      <c r="E38" s="48">
        <v>15.29</v>
      </c>
      <c r="F38" s="48">
        <v>1.92</v>
      </c>
      <c r="G38" s="48">
        <v>0.11</v>
      </c>
      <c r="H38" s="48">
        <v>0.23</v>
      </c>
      <c r="I38" s="48">
        <v>4.13</v>
      </c>
      <c r="J38" s="48">
        <v>4.8600000000000003</v>
      </c>
      <c r="K38" s="48">
        <v>2.29</v>
      </c>
      <c r="L38" s="48">
        <v>1.0900000000000001</v>
      </c>
      <c r="M38" s="48">
        <v>0.04</v>
      </c>
      <c r="N38" s="48">
        <v>96.52000000000001</v>
      </c>
      <c r="P38" s="9">
        <v>43375</v>
      </c>
      <c r="R38" s="39">
        <v>68.400331537505167</v>
      </c>
      <c r="S38" s="39">
        <v>0.55946953999171145</v>
      </c>
      <c r="T38" s="39">
        <v>15.841276419394942</v>
      </c>
      <c r="U38" s="39">
        <v>1.9892250310816408</v>
      </c>
      <c r="V38" s="39">
        <v>0.11396601740571902</v>
      </c>
      <c r="W38" s="39">
        <v>0.23829258184832156</v>
      </c>
      <c r="X38" s="39">
        <v>4.2789059262329046</v>
      </c>
      <c r="Y38" s="39">
        <v>5.0352258599254043</v>
      </c>
      <c r="Z38" s="39">
        <v>2.3725652714463323</v>
      </c>
      <c r="AA38" s="39">
        <v>1.1292996270203066</v>
      </c>
      <c r="AB38" s="39">
        <v>4.1442188147534184E-2</v>
      </c>
      <c r="AC38" s="38">
        <v>96.52000000000001</v>
      </c>
    </row>
    <row r="39" spans="1:29" x14ac:dyDescent="0.3">
      <c r="A39" s="2" t="s">
        <v>8</v>
      </c>
      <c r="B39" s="44" t="s">
        <v>114</v>
      </c>
      <c r="C39" s="48">
        <v>65.83</v>
      </c>
      <c r="D39" s="48">
        <v>0.93</v>
      </c>
      <c r="E39" s="48">
        <v>14.73</v>
      </c>
      <c r="F39" s="48">
        <v>2.83</v>
      </c>
      <c r="G39" s="48">
        <v>0.14000000000000001</v>
      </c>
      <c r="H39" s="48">
        <v>0.96</v>
      </c>
      <c r="I39" s="48">
        <v>2.66</v>
      </c>
      <c r="J39" s="48">
        <v>4.41</v>
      </c>
      <c r="K39" s="48">
        <v>3.47</v>
      </c>
      <c r="L39" s="48">
        <v>0.23</v>
      </c>
      <c r="M39" s="48">
        <v>0.16</v>
      </c>
      <c r="N39" s="48">
        <v>96.35</v>
      </c>
      <c r="P39" s="9">
        <v>43375</v>
      </c>
      <c r="R39" s="39">
        <v>68.323819408406848</v>
      </c>
      <c r="S39" s="39">
        <v>0.96523092890503381</v>
      </c>
      <c r="T39" s="39">
        <v>15.288012454592632</v>
      </c>
      <c r="U39" s="39">
        <v>2.9372080954852104</v>
      </c>
      <c r="V39" s="39">
        <v>0.14530358069538146</v>
      </c>
      <c r="W39" s="39">
        <v>0.99636741048261557</v>
      </c>
      <c r="X39" s="39">
        <v>2.7607680332122473</v>
      </c>
      <c r="Y39" s="39">
        <v>4.577062791904515</v>
      </c>
      <c r="Z39" s="39">
        <v>3.6014530358069541</v>
      </c>
      <c r="AA39" s="39">
        <v>0.23871302542812664</v>
      </c>
      <c r="AB39" s="39">
        <v>0.16606123508043591</v>
      </c>
      <c r="AC39" s="38">
        <v>96.35</v>
      </c>
    </row>
    <row r="40" spans="1:29" x14ac:dyDescent="0.3">
      <c r="A40" s="2" t="s">
        <v>8</v>
      </c>
      <c r="B40" s="44" t="s">
        <v>115</v>
      </c>
      <c r="C40" s="48">
        <v>64.17</v>
      </c>
      <c r="D40" s="48">
        <v>0.77</v>
      </c>
      <c r="E40" s="48">
        <v>15.96</v>
      </c>
      <c r="F40" s="48">
        <v>2.57</v>
      </c>
      <c r="G40" s="48">
        <v>0.1</v>
      </c>
      <c r="H40" s="48">
        <v>0.8</v>
      </c>
      <c r="I40" s="48">
        <v>3.8</v>
      </c>
      <c r="J40" s="48">
        <v>4.67</v>
      </c>
      <c r="K40" s="48">
        <v>2.9</v>
      </c>
      <c r="L40" s="48">
        <v>0.42</v>
      </c>
      <c r="M40" s="48">
        <v>0.1</v>
      </c>
      <c r="N40" s="48">
        <v>96.259999999999991</v>
      </c>
      <c r="P40" s="9">
        <v>43375</v>
      </c>
      <c r="R40" s="39">
        <v>66.66320382297944</v>
      </c>
      <c r="S40" s="39">
        <v>0.79991689175150638</v>
      </c>
      <c r="T40" s="39">
        <v>16.580095574485771</v>
      </c>
      <c r="U40" s="39">
        <v>2.6698524828589241</v>
      </c>
      <c r="V40" s="39">
        <v>0.10388531061707876</v>
      </c>
      <c r="W40" s="39">
        <v>0.83108248493663006</v>
      </c>
      <c r="X40" s="39">
        <v>3.9476418034489926</v>
      </c>
      <c r="Y40" s="39">
        <v>4.8514440058175783</v>
      </c>
      <c r="Z40" s="39">
        <v>3.0126740078952841</v>
      </c>
      <c r="AA40" s="39">
        <v>0.43631830459173077</v>
      </c>
      <c r="AB40" s="39">
        <v>0.10388531061707876</v>
      </c>
      <c r="AC40" s="38">
        <v>96.259999999999991</v>
      </c>
    </row>
    <row r="41" spans="1:29" x14ac:dyDescent="0.3">
      <c r="C41" s="48"/>
      <c r="D41" s="48"/>
      <c r="E41" s="48"/>
      <c r="F41" s="48"/>
      <c r="G41" s="48"/>
      <c r="H41" s="48"/>
      <c r="I41" s="48"/>
      <c r="J41" s="48"/>
      <c r="K41" s="48"/>
      <c r="L41" s="48"/>
      <c r="M41" s="48"/>
      <c r="N41" s="48"/>
      <c r="R41" s="37"/>
      <c r="S41" s="37"/>
      <c r="T41" s="37"/>
      <c r="U41" s="37"/>
      <c r="V41" s="37"/>
      <c r="W41" s="37"/>
      <c r="X41" s="37"/>
      <c r="Y41" s="37"/>
      <c r="Z41" s="37"/>
      <c r="AA41" s="37"/>
      <c r="AB41" s="37"/>
      <c r="AC41" s="38"/>
    </row>
    <row r="42" spans="1:29" x14ac:dyDescent="0.3">
      <c r="A42" s="2" t="s">
        <v>9</v>
      </c>
      <c r="B42" s="44" t="s">
        <v>104</v>
      </c>
      <c r="C42" s="48">
        <v>68.22</v>
      </c>
      <c r="D42" s="48">
        <v>0.65</v>
      </c>
      <c r="E42" s="48">
        <v>13.13</v>
      </c>
      <c r="F42" s="48">
        <v>2.2400000000000002</v>
      </c>
      <c r="G42" s="48">
        <v>-0.05</v>
      </c>
      <c r="H42" s="48">
        <v>0.49</v>
      </c>
      <c r="I42" s="48">
        <v>1.47</v>
      </c>
      <c r="J42" s="48">
        <v>3.97</v>
      </c>
      <c r="K42" s="48">
        <v>3.1</v>
      </c>
      <c r="L42" s="48">
        <v>0.12</v>
      </c>
      <c r="M42" s="48">
        <v>0.09</v>
      </c>
      <c r="N42" s="48">
        <v>93.429999999999993</v>
      </c>
      <c r="P42" s="9">
        <v>43375</v>
      </c>
      <c r="R42" s="39">
        <v>73.017232152413584</v>
      </c>
      <c r="S42" s="39">
        <v>0.69570801669699245</v>
      </c>
      <c r="T42" s="39">
        <v>14.053301937279247</v>
      </c>
      <c r="U42" s="39">
        <v>2.3975168575404049</v>
      </c>
      <c r="V42" s="39">
        <v>-5.3516001284384038E-2</v>
      </c>
      <c r="W42" s="39">
        <v>0.52445681258696353</v>
      </c>
      <c r="X42" s="39">
        <v>1.5733704377608906</v>
      </c>
      <c r="Y42" s="39">
        <v>4.2491705019800925</v>
      </c>
      <c r="Z42" s="39">
        <v>3.3179920796318103</v>
      </c>
      <c r="AA42" s="39">
        <v>0.12843840308252169</v>
      </c>
      <c r="AB42" s="39">
        <v>9.6328802311891268E-2</v>
      </c>
      <c r="AC42" s="38">
        <v>93.429999999999993</v>
      </c>
    </row>
    <row r="43" spans="1:29" x14ac:dyDescent="0.3">
      <c r="A43" s="2" t="s">
        <v>9</v>
      </c>
      <c r="B43" s="44" t="s">
        <v>108</v>
      </c>
      <c r="C43" s="48">
        <v>70.209999999999994</v>
      </c>
      <c r="D43" s="48">
        <v>0.5</v>
      </c>
      <c r="E43" s="48">
        <v>14.75</v>
      </c>
      <c r="F43" s="48">
        <v>1.99</v>
      </c>
      <c r="G43" s="48">
        <v>-0.09</v>
      </c>
      <c r="H43" s="48">
        <v>0.4</v>
      </c>
      <c r="I43" s="48">
        <v>2.11</v>
      </c>
      <c r="J43" s="48">
        <v>4.03</v>
      </c>
      <c r="K43" s="48">
        <v>3</v>
      </c>
      <c r="L43" s="48">
        <v>0.17</v>
      </c>
      <c r="M43" s="48">
        <v>0.1</v>
      </c>
      <c r="N43" s="48">
        <v>97.169999999999987</v>
      </c>
      <c r="P43" s="9">
        <v>43375</v>
      </c>
      <c r="R43" s="39">
        <v>72.254811155706491</v>
      </c>
      <c r="S43" s="39">
        <v>0.51456210764639299</v>
      </c>
      <c r="T43" s="39">
        <v>15.179582175568592</v>
      </c>
      <c r="U43" s="39">
        <v>2.047957188432644</v>
      </c>
      <c r="V43" s="39">
        <v>-9.262117937635074E-2</v>
      </c>
      <c r="W43" s="39">
        <v>0.41164968611711439</v>
      </c>
      <c r="X43" s="39">
        <v>2.1714520942677784</v>
      </c>
      <c r="Y43" s="39">
        <v>4.1473705876299274</v>
      </c>
      <c r="Z43" s="39">
        <v>3.0873726458783581</v>
      </c>
      <c r="AA43" s="39">
        <v>0.17495111659977361</v>
      </c>
      <c r="AB43" s="39">
        <v>0.1029124215292786</v>
      </c>
      <c r="AC43" s="38">
        <v>97.169999999999987</v>
      </c>
    </row>
    <row r="44" spans="1:29" x14ac:dyDescent="0.3">
      <c r="A44" s="2" t="s">
        <v>9</v>
      </c>
      <c r="B44" s="44" t="s">
        <v>106</v>
      </c>
      <c r="C44" s="48">
        <v>68.7</v>
      </c>
      <c r="D44" s="48">
        <v>0.62</v>
      </c>
      <c r="E44" s="48">
        <v>14.52</v>
      </c>
      <c r="F44" s="48">
        <v>2.58</v>
      </c>
      <c r="G44" s="48">
        <v>7.0000000000000007E-2</v>
      </c>
      <c r="H44" s="48">
        <v>0.68</v>
      </c>
      <c r="I44" s="48">
        <v>2.17</v>
      </c>
      <c r="J44" s="48">
        <v>3.17</v>
      </c>
      <c r="K44" s="48">
        <v>2.91</v>
      </c>
      <c r="L44" s="48">
        <v>0.19</v>
      </c>
      <c r="M44" s="48">
        <v>0.14000000000000001</v>
      </c>
      <c r="N44" s="48">
        <v>95.75</v>
      </c>
      <c r="P44" s="9">
        <v>43375</v>
      </c>
      <c r="R44" s="39">
        <v>71.749347258485642</v>
      </c>
      <c r="S44" s="39">
        <v>0.64751958224543082</v>
      </c>
      <c r="T44" s="39">
        <v>15.164490861618798</v>
      </c>
      <c r="U44" s="39">
        <v>2.6945169712793735</v>
      </c>
      <c r="V44" s="39">
        <v>7.3107049608355096E-2</v>
      </c>
      <c r="W44" s="39">
        <v>0.71018276762402088</v>
      </c>
      <c r="X44" s="39">
        <v>2.2663185378590081</v>
      </c>
      <c r="Y44" s="39">
        <v>3.3107049608355092</v>
      </c>
      <c r="Z44" s="39">
        <v>3.0391644908616189</v>
      </c>
      <c r="AA44" s="39">
        <v>0.19843342036553524</v>
      </c>
      <c r="AB44" s="39">
        <v>0.14621409921671019</v>
      </c>
      <c r="AC44" s="38">
        <v>95.75</v>
      </c>
    </row>
    <row r="45" spans="1:29" x14ac:dyDescent="0.3">
      <c r="A45" s="2" t="s">
        <v>9</v>
      </c>
      <c r="B45" s="44" t="s">
        <v>111</v>
      </c>
      <c r="C45" s="48">
        <v>67.56</v>
      </c>
      <c r="D45" s="48">
        <v>0.72</v>
      </c>
      <c r="E45" s="48">
        <v>15.45</v>
      </c>
      <c r="F45" s="48">
        <v>2.76</v>
      </c>
      <c r="G45" s="48">
        <v>0.04</v>
      </c>
      <c r="H45" s="48">
        <v>0.87</v>
      </c>
      <c r="I45" s="48">
        <v>3.15</v>
      </c>
      <c r="J45" s="48">
        <v>4.3499999999999996</v>
      </c>
      <c r="K45" s="48">
        <v>2.42</v>
      </c>
      <c r="L45" s="48">
        <v>0.3</v>
      </c>
      <c r="M45" s="48">
        <v>0.12</v>
      </c>
      <c r="N45" s="48">
        <v>97.740000000000023</v>
      </c>
      <c r="P45" s="9">
        <v>43375</v>
      </c>
      <c r="R45" s="39">
        <v>69.122160834867998</v>
      </c>
      <c r="S45" s="39">
        <v>0.73664825046040494</v>
      </c>
      <c r="T45" s="39">
        <v>15.807243707796189</v>
      </c>
      <c r="U45" s="39">
        <v>2.8238182934315526</v>
      </c>
      <c r="V45" s="39">
        <v>4.0924902803355832E-2</v>
      </c>
      <c r="W45" s="39">
        <v>0.8901166359729894</v>
      </c>
      <c r="X45" s="39">
        <v>3.2228360957642717</v>
      </c>
      <c r="Y45" s="39">
        <v>4.450583179864946</v>
      </c>
      <c r="Z45" s="39">
        <v>2.475956619603028</v>
      </c>
      <c r="AA45" s="39">
        <v>0.30693677102516875</v>
      </c>
      <c r="AB45" s="39">
        <v>0.12277470841006749</v>
      </c>
      <c r="AC45" s="38">
        <v>97.740000000000023</v>
      </c>
    </row>
    <row r="46" spans="1:29" x14ac:dyDescent="0.3">
      <c r="A46" s="2" t="s">
        <v>9</v>
      </c>
      <c r="B46" s="44" t="s">
        <v>110</v>
      </c>
      <c r="C46" s="48">
        <v>67.209999999999994</v>
      </c>
      <c r="D46" s="48">
        <v>0.55000000000000004</v>
      </c>
      <c r="E46" s="48">
        <v>15.62</v>
      </c>
      <c r="F46" s="48">
        <v>2.94</v>
      </c>
      <c r="G46" s="48">
        <v>0.14000000000000001</v>
      </c>
      <c r="H46" s="48">
        <v>0.92</v>
      </c>
      <c r="I46" s="48">
        <v>2.93</v>
      </c>
      <c r="J46" s="48">
        <v>4.33</v>
      </c>
      <c r="K46" s="48">
        <v>2.6</v>
      </c>
      <c r="L46" s="48">
        <v>0.17</v>
      </c>
      <c r="M46" s="48">
        <v>0.12</v>
      </c>
      <c r="N46" s="48">
        <v>97.53</v>
      </c>
      <c r="P46" s="9">
        <v>43375</v>
      </c>
      <c r="R46" s="39">
        <v>68.912129601148351</v>
      </c>
      <c r="S46" s="39">
        <v>0.56392904747257255</v>
      </c>
      <c r="T46" s="39">
        <v>16.015584948221061</v>
      </c>
      <c r="U46" s="39">
        <v>3.0144570901261152</v>
      </c>
      <c r="V46" s="39">
        <v>0.1435455757202912</v>
      </c>
      <c r="W46" s="39">
        <v>0.94329949759048493</v>
      </c>
      <c r="X46" s="39">
        <v>3.0042038347175226</v>
      </c>
      <c r="Y46" s="39">
        <v>4.4396595919204342</v>
      </c>
      <c r="Z46" s="39">
        <v>2.6658464062339791</v>
      </c>
      <c r="AA46" s="39">
        <v>0.17430534194606787</v>
      </c>
      <c r="AB46" s="39">
        <v>0.12303906490310673</v>
      </c>
      <c r="AC46" s="38">
        <v>97.53</v>
      </c>
    </row>
    <row r="47" spans="1:29" x14ac:dyDescent="0.3">
      <c r="A47" s="2" t="s">
        <v>9</v>
      </c>
      <c r="B47" s="44" t="s">
        <v>105</v>
      </c>
      <c r="C47" s="48">
        <v>67.28</v>
      </c>
      <c r="D47" s="48">
        <v>0.66</v>
      </c>
      <c r="E47" s="48">
        <v>15.44</v>
      </c>
      <c r="F47" s="48">
        <v>2.97</v>
      </c>
      <c r="G47" s="48">
        <v>-0.15</v>
      </c>
      <c r="H47" s="48">
        <v>0.91</v>
      </c>
      <c r="I47" s="48">
        <v>2.88</v>
      </c>
      <c r="J47" s="48">
        <v>4.87</v>
      </c>
      <c r="K47" s="48">
        <v>2.68</v>
      </c>
      <c r="L47" s="48">
        <v>0.22</v>
      </c>
      <c r="M47" s="48">
        <v>0.1</v>
      </c>
      <c r="N47" s="48">
        <v>97.859999999999985</v>
      </c>
      <c r="P47" s="9">
        <v>43375</v>
      </c>
      <c r="R47" s="39">
        <v>68.751277334968336</v>
      </c>
      <c r="S47" s="39">
        <v>0.67443286327406504</v>
      </c>
      <c r="T47" s="39">
        <v>15.777641528714492</v>
      </c>
      <c r="U47" s="39">
        <v>3.0349478847332931</v>
      </c>
      <c r="V47" s="39">
        <v>-0.15328019619865116</v>
      </c>
      <c r="W47" s="39">
        <v>0.92989985693848365</v>
      </c>
      <c r="X47" s="39">
        <v>2.9429797670141022</v>
      </c>
      <c r="Y47" s="39">
        <v>4.9764970365828747</v>
      </c>
      <c r="Z47" s="39">
        <v>2.7386061720825672</v>
      </c>
      <c r="AA47" s="39">
        <v>0.22481095442468838</v>
      </c>
      <c r="AB47" s="39">
        <v>0.10218679746576743</v>
      </c>
      <c r="AC47" s="38">
        <v>97.859999999999985</v>
      </c>
    </row>
    <row r="48" spans="1:29" x14ac:dyDescent="0.3">
      <c r="A48" s="2" t="s">
        <v>9</v>
      </c>
      <c r="B48" s="44" t="s">
        <v>112</v>
      </c>
      <c r="C48" s="48">
        <v>67.23</v>
      </c>
      <c r="D48" s="48">
        <v>0.69</v>
      </c>
      <c r="E48" s="48">
        <v>15.46</v>
      </c>
      <c r="F48" s="48">
        <v>3.17</v>
      </c>
      <c r="G48" s="48">
        <v>-0.04</v>
      </c>
      <c r="H48" s="48">
        <v>0.89</v>
      </c>
      <c r="I48" s="48">
        <v>2.79</v>
      </c>
      <c r="J48" s="48">
        <v>4.76</v>
      </c>
      <c r="K48" s="48">
        <v>2.68</v>
      </c>
      <c r="L48" s="48">
        <v>0.2</v>
      </c>
      <c r="M48" s="48">
        <v>0.08</v>
      </c>
      <c r="N48" s="48">
        <v>97.910000000000011</v>
      </c>
      <c r="P48" s="9">
        <v>43375</v>
      </c>
      <c r="R48" s="39">
        <v>68.665100602594208</v>
      </c>
      <c r="S48" s="39">
        <v>0.70472883260136854</v>
      </c>
      <c r="T48" s="39">
        <v>15.790011234807475</v>
      </c>
      <c r="U48" s="39">
        <v>3.2376672454294755</v>
      </c>
      <c r="V48" s="39">
        <v>-4.085384536819528E-2</v>
      </c>
      <c r="W48" s="39">
        <v>0.90899805944234491</v>
      </c>
      <c r="X48" s="39">
        <v>2.8495557144316206</v>
      </c>
      <c r="Y48" s="39">
        <v>4.8616075988152376</v>
      </c>
      <c r="Z48" s="39">
        <v>2.7372076396690836</v>
      </c>
      <c r="AA48" s="39">
        <v>0.2042692268409764</v>
      </c>
      <c r="AB48" s="39">
        <v>8.1707690736390559E-2</v>
      </c>
      <c r="AC48" s="38">
        <v>97.910000000000011</v>
      </c>
    </row>
    <row r="49" spans="1:29" x14ac:dyDescent="0.3">
      <c r="C49" s="48"/>
      <c r="D49" s="48"/>
      <c r="E49" s="48"/>
      <c r="F49" s="48"/>
      <c r="G49" s="48"/>
      <c r="H49" s="48"/>
      <c r="I49" s="48"/>
      <c r="J49" s="48"/>
      <c r="K49" s="48"/>
      <c r="L49" s="48"/>
      <c r="M49" s="48"/>
      <c r="N49" s="48"/>
      <c r="R49" s="37"/>
      <c r="S49" s="37"/>
      <c r="T49" s="37"/>
      <c r="U49" s="37"/>
      <c r="V49" s="37"/>
      <c r="W49" s="37"/>
      <c r="X49" s="37"/>
      <c r="Y49" s="37"/>
      <c r="Z49" s="37"/>
      <c r="AA49" s="37"/>
      <c r="AB49" s="37"/>
      <c r="AC49" s="38"/>
    </row>
    <row r="50" spans="1:29" x14ac:dyDescent="0.3">
      <c r="A50" s="2" t="s">
        <v>7</v>
      </c>
      <c r="B50" s="44" t="s">
        <v>104</v>
      </c>
      <c r="C50" s="48">
        <v>71.28</v>
      </c>
      <c r="D50" s="48">
        <v>0.57999999999999996</v>
      </c>
      <c r="E50" s="48">
        <v>11.87</v>
      </c>
      <c r="F50" s="48">
        <v>1.64</v>
      </c>
      <c r="G50" s="48">
        <v>0.02</v>
      </c>
      <c r="H50" s="48">
        <v>0.11</v>
      </c>
      <c r="I50" s="48">
        <v>1.05</v>
      </c>
      <c r="J50" s="48">
        <v>3.92</v>
      </c>
      <c r="K50" s="48">
        <v>3.13</v>
      </c>
      <c r="L50" s="48">
        <v>0.19</v>
      </c>
      <c r="M50" s="48">
        <v>0.09</v>
      </c>
      <c r="N50" s="48">
        <v>93.89</v>
      </c>
      <c r="P50" s="9">
        <v>43651</v>
      </c>
      <c r="R50" s="39">
        <v>75.918628181915011</v>
      </c>
      <c r="S50" s="39">
        <v>0.61774416870806259</v>
      </c>
      <c r="T50" s="39">
        <v>12.642453935456386</v>
      </c>
      <c r="U50" s="39">
        <v>1.7467248908296944</v>
      </c>
      <c r="V50" s="39">
        <v>2.1301523058898712E-2</v>
      </c>
      <c r="W50" s="39">
        <v>0.11715837682394291</v>
      </c>
      <c r="X50" s="39">
        <v>1.1183299605921824</v>
      </c>
      <c r="Y50" s="39">
        <v>4.1750985195441475</v>
      </c>
      <c r="Z50" s="39">
        <v>3.3336883587176485</v>
      </c>
      <c r="AA50" s="39">
        <v>0.20236446905953775</v>
      </c>
      <c r="AB50" s="39">
        <v>9.58568537650442E-2</v>
      </c>
      <c r="AC50" s="38">
        <v>93.89</v>
      </c>
    </row>
    <row r="51" spans="1:29" x14ac:dyDescent="0.3">
      <c r="A51" s="2" t="s">
        <v>7</v>
      </c>
      <c r="B51" s="44" t="s">
        <v>108</v>
      </c>
      <c r="C51" s="48">
        <v>71.13</v>
      </c>
      <c r="D51" s="48">
        <v>0.65</v>
      </c>
      <c r="E51" s="48">
        <v>13.39</v>
      </c>
      <c r="F51" s="48">
        <v>1.87</v>
      </c>
      <c r="G51" s="48">
        <v>0.04</v>
      </c>
      <c r="H51" s="48">
        <v>0.19</v>
      </c>
      <c r="I51" s="48">
        <v>1.22</v>
      </c>
      <c r="J51" s="48">
        <v>5.08</v>
      </c>
      <c r="K51" s="48">
        <v>3.48</v>
      </c>
      <c r="L51" s="48">
        <v>0.15</v>
      </c>
      <c r="M51" s="48">
        <v>0.05</v>
      </c>
      <c r="N51" s="48">
        <v>97.26</v>
      </c>
      <c r="P51" s="9">
        <v>43651</v>
      </c>
      <c r="R51" s="39">
        <v>73.133867982726713</v>
      </c>
      <c r="S51" s="39">
        <v>0.66831174172321606</v>
      </c>
      <c r="T51" s="39">
        <v>13.767221879498251</v>
      </c>
      <c r="U51" s="39">
        <v>1.9226814723421755</v>
      </c>
      <c r="V51" s="39">
        <v>4.1126876413736371E-2</v>
      </c>
      <c r="W51" s="39">
        <v>0.19535266296524778</v>
      </c>
      <c r="X51" s="39">
        <v>1.2543697306189594</v>
      </c>
      <c r="Y51" s="39">
        <v>5.2231133045445199</v>
      </c>
      <c r="Z51" s="39">
        <v>3.5780382479950648</v>
      </c>
      <c r="AA51" s="39">
        <v>0.1542257865515114</v>
      </c>
      <c r="AB51" s="39">
        <v>5.1408595517170468E-2</v>
      </c>
      <c r="AC51" s="38">
        <v>97.26</v>
      </c>
    </row>
    <row r="52" spans="1:29" x14ac:dyDescent="0.3">
      <c r="A52" s="2" t="s">
        <v>7</v>
      </c>
      <c r="B52" s="44" t="s">
        <v>106</v>
      </c>
      <c r="C52" s="48">
        <v>69.66</v>
      </c>
      <c r="D52" s="48">
        <v>0.7</v>
      </c>
      <c r="E52" s="48">
        <v>13.52</v>
      </c>
      <c r="F52" s="48">
        <v>3.24</v>
      </c>
      <c r="G52" s="48">
        <v>0.03</v>
      </c>
      <c r="H52" s="48">
        <v>0.69</v>
      </c>
      <c r="I52" s="48">
        <v>2.11</v>
      </c>
      <c r="J52" s="48">
        <v>3.99</v>
      </c>
      <c r="K52" s="48">
        <v>3.35</v>
      </c>
      <c r="L52" s="48">
        <v>0.11</v>
      </c>
      <c r="M52" s="48">
        <v>0.08</v>
      </c>
      <c r="N52" s="48">
        <v>97.47</v>
      </c>
      <c r="P52" s="9">
        <v>43651</v>
      </c>
      <c r="R52" s="39">
        <v>71.468144044321335</v>
      </c>
      <c r="S52" s="39">
        <v>0.71816969323894531</v>
      </c>
      <c r="T52" s="39">
        <v>13.870934646557915</v>
      </c>
      <c r="U52" s="39">
        <v>3.32409972299169</v>
      </c>
      <c r="V52" s="39">
        <v>3.0778701138811943E-2</v>
      </c>
      <c r="W52" s="39">
        <v>0.70791012619267468</v>
      </c>
      <c r="X52" s="39">
        <v>2.1647686467631067</v>
      </c>
      <c r="Y52" s="39">
        <v>4.0935672514619883</v>
      </c>
      <c r="Z52" s="39">
        <v>3.4369549605006671</v>
      </c>
      <c r="AA52" s="39">
        <v>0.11285523750897712</v>
      </c>
      <c r="AB52" s="39">
        <v>8.2076536370165182E-2</v>
      </c>
      <c r="AC52" s="38">
        <v>97.47</v>
      </c>
    </row>
    <row r="53" spans="1:29" x14ac:dyDescent="0.3">
      <c r="A53" s="2" t="s">
        <v>7</v>
      </c>
      <c r="B53" s="44" t="s">
        <v>111</v>
      </c>
      <c r="C53" s="48">
        <v>66.2</v>
      </c>
      <c r="D53" s="48">
        <v>0.45</v>
      </c>
      <c r="E53" s="48">
        <v>15.25</v>
      </c>
      <c r="F53" s="48">
        <v>2.62</v>
      </c>
      <c r="G53" s="48">
        <v>0.06</v>
      </c>
      <c r="H53" s="48">
        <v>0.5</v>
      </c>
      <c r="I53" s="48">
        <v>1.61</v>
      </c>
      <c r="J53" s="48">
        <v>5</v>
      </c>
      <c r="K53" s="48">
        <v>3.48</v>
      </c>
      <c r="L53" s="48">
        <v>0.11</v>
      </c>
      <c r="M53" s="48">
        <v>0.18</v>
      </c>
      <c r="N53" s="48">
        <v>95.47</v>
      </c>
      <c r="P53" s="9">
        <v>43651</v>
      </c>
      <c r="R53" s="39">
        <v>69.341154289305535</v>
      </c>
      <c r="S53" s="39">
        <v>0.47135225725358754</v>
      </c>
      <c r="T53" s="39">
        <v>15.9736042735938</v>
      </c>
      <c r="U53" s="39">
        <v>2.7443175866764431</v>
      </c>
      <c r="V53" s="39">
        <v>6.2846967633811673E-2</v>
      </c>
      <c r="W53" s="39">
        <v>0.52372473028176392</v>
      </c>
      <c r="X53" s="39">
        <v>1.6863936315072798</v>
      </c>
      <c r="Y53" s="39">
        <v>5.2372473028176394</v>
      </c>
      <c r="Z53" s="39">
        <v>3.6451241227610769</v>
      </c>
      <c r="AA53" s="39">
        <v>0.11521944066198805</v>
      </c>
      <c r="AB53" s="39">
        <v>0.18854090290143502</v>
      </c>
      <c r="AC53" s="38">
        <v>95.47</v>
      </c>
    </row>
    <row r="54" spans="1:29" x14ac:dyDescent="0.3">
      <c r="A54" s="2" t="s">
        <v>7</v>
      </c>
      <c r="B54" s="44" t="s">
        <v>110</v>
      </c>
      <c r="C54" s="48">
        <v>64.349999999999994</v>
      </c>
      <c r="D54" s="48">
        <v>0.95</v>
      </c>
      <c r="E54" s="48">
        <v>15.1</v>
      </c>
      <c r="F54" s="48">
        <v>3.68</v>
      </c>
      <c r="G54" s="48">
        <v>0.02</v>
      </c>
      <c r="H54" s="48">
        <v>1.33</v>
      </c>
      <c r="I54" s="48">
        <v>3.64</v>
      </c>
      <c r="J54" s="48">
        <v>4.88</v>
      </c>
      <c r="K54" s="48">
        <v>2.4900000000000002</v>
      </c>
      <c r="L54" s="48">
        <v>0.31</v>
      </c>
      <c r="M54" s="48">
        <v>0.15</v>
      </c>
      <c r="N54" s="48">
        <v>96.9</v>
      </c>
      <c r="P54" s="9">
        <v>43651</v>
      </c>
      <c r="R54" s="39">
        <v>66.408668730650135</v>
      </c>
      <c r="S54" s="39">
        <v>0.98039215686274506</v>
      </c>
      <c r="T54" s="39">
        <v>15.583075335397316</v>
      </c>
      <c r="U54" s="39">
        <v>3.7977296181630544</v>
      </c>
      <c r="V54" s="39">
        <v>2.063983488132095E-2</v>
      </c>
      <c r="W54" s="39">
        <v>1.3725490196078431</v>
      </c>
      <c r="X54" s="39">
        <v>3.7564499484004128</v>
      </c>
      <c r="Y54" s="39">
        <v>5.0361197110423115</v>
      </c>
      <c r="Z54" s="39">
        <v>2.5696594427244586</v>
      </c>
      <c r="AA54" s="39">
        <v>0.31991744066047467</v>
      </c>
      <c r="AB54" s="39">
        <v>0.1547987616099071</v>
      </c>
      <c r="AC54" s="38">
        <v>96.9</v>
      </c>
    </row>
    <row r="55" spans="1:29" x14ac:dyDescent="0.3">
      <c r="A55" s="2" t="s">
        <v>7</v>
      </c>
      <c r="B55" s="44" t="s">
        <v>105</v>
      </c>
      <c r="C55" s="48">
        <v>62.81</v>
      </c>
      <c r="D55" s="48">
        <v>1.37</v>
      </c>
      <c r="E55" s="48">
        <v>14.97</v>
      </c>
      <c r="F55" s="48">
        <v>5.27</v>
      </c>
      <c r="G55" s="48">
        <v>0.2</v>
      </c>
      <c r="H55" s="48">
        <v>1.52</v>
      </c>
      <c r="I55" s="48">
        <v>4.03</v>
      </c>
      <c r="J55" s="48">
        <v>4.62</v>
      </c>
      <c r="K55" s="48">
        <v>2.42</v>
      </c>
      <c r="L55" s="48">
        <v>0.3</v>
      </c>
      <c r="M55" s="48">
        <v>0.13</v>
      </c>
      <c r="N55" s="48">
        <v>97.65</v>
      </c>
      <c r="P55" s="9">
        <v>43651</v>
      </c>
      <c r="R55" s="39">
        <v>64.321556579621088</v>
      </c>
      <c r="S55" s="39">
        <v>1.4029697900665641</v>
      </c>
      <c r="T55" s="39">
        <v>15.330261136712748</v>
      </c>
      <c r="U55" s="39">
        <v>5.3968253968253963</v>
      </c>
      <c r="V55" s="39">
        <v>0.20481310803891448</v>
      </c>
      <c r="W55" s="39">
        <v>1.5565796210957501</v>
      </c>
      <c r="X55" s="39">
        <v>4.1269841269841265</v>
      </c>
      <c r="Y55" s="39">
        <v>4.7311827956989241</v>
      </c>
      <c r="Z55" s="39">
        <v>2.4782386072708653</v>
      </c>
      <c r="AA55" s="39">
        <v>0.3072196620583717</v>
      </c>
      <c r="AB55" s="39">
        <v>0.13312852022529442</v>
      </c>
      <c r="AC55" s="38">
        <v>97.65</v>
      </c>
    </row>
    <row r="56" spans="1:29" x14ac:dyDescent="0.3">
      <c r="A56" s="2" t="s">
        <v>7</v>
      </c>
      <c r="B56" s="44" t="s">
        <v>112</v>
      </c>
      <c r="C56" s="48">
        <v>73.03</v>
      </c>
      <c r="D56" s="48">
        <v>0.46</v>
      </c>
      <c r="E56" s="48">
        <v>11.03</v>
      </c>
      <c r="F56" s="48">
        <v>1.0900000000000001</v>
      </c>
      <c r="G56" s="48">
        <v>-0.03</v>
      </c>
      <c r="H56" s="48">
        <v>0.06</v>
      </c>
      <c r="I56" s="48">
        <v>0.44</v>
      </c>
      <c r="J56" s="48">
        <v>3.14</v>
      </c>
      <c r="K56" s="48">
        <v>4.32</v>
      </c>
      <c r="L56" s="48">
        <v>0.06</v>
      </c>
      <c r="M56" s="48">
        <v>0.09</v>
      </c>
      <c r="N56" s="26">
        <v>93.69</v>
      </c>
      <c r="P56" s="9">
        <v>43375</v>
      </c>
      <c r="R56" s="39">
        <v>77.948553741060948</v>
      </c>
      <c r="S56" s="39">
        <v>0.4909808944391077</v>
      </c>
      <c r="T56" s="39">
        <v>11.772867968833387</v>
      </c>
      <c r="U56" s="39">
        <v>1.1634112498665814</v>
      </c>
      <c r="V56" s="39">
        <v>-3.2020493115593983E-2</v>
      </c>
      <c r="W56" s="39">
        <v>6.4040986231187966E-2</v>
      </c>
      <c r="X56" s="39">
        <v>0.46963389902871172</v>
      </c>
      <c r="Y56" s="39">
        <v>3.35147827943217</v>
      </c>
      <c r="Z56" s="39">
        <v>4.6109510086455332</v>
      </c>
      <c r="AA56" s="39">
        <v>6.4040986231187966E-2</v>
      </c>
      <c r="AB56" s="39">
        <v>9.6061479346781942E-2</v>
      </c>
      <c r="AC56" s="36">
        <v>93.69</v>
      </c>
    </row>
    <row r="57" spans="1:29" x14ac:dyDescent="0.3">
      <c r="A57" s="2" t="s">
        <v>7</v>
      </c>
      <c r="B57" s="44" t="s">
        <v>107</v>
      </c>
      <c r="C57" s="48">
        <v>71.989999999999995</v>
      </c>
      <c r="D57" s="48">
        <v>0.68</v>
      </c>
      <c r="E57" s="48">
        <v>11.15</v>
      </c>
      <c r="F57" s="48">
        <v>1.68</v>
      </c>
      <c r="G57" s="48">
        <v>-0.04</v>
      </c>
      <c r="H57" s="48">
        <v>0.12</v>
      </c>
      <c r="I57" s="48">
        <v>0.63</v>
      </c>
      <c r="J57" s="48">
        <v>3.48</v>
      </c>
      <c r="K57" s="48">
        <v>3.36</v>
      </c>
      <c r="L57" s="48">
        <v>0.1</v>
      </c>
      <c r="M57" s="48">
        <v>0.11</v>
      </c>
      <c r="N57" s="26">
        <v>93.26</v>
      </c>
      <c r="P57" s="9">
        <v>43375</v>
      </c>
      <c r="R57" s="39">
        <v>77.192794338408731</v>
      </c>
      <c r="S57" s="39">
        <v>0.72914432768603898</v>
      </c>
      <c r="T57" s="39">
        <v>11.955822431910786</v>
      </c>
      <c r="U57" s="39">
        <v>1.8014153978125669</v>
      </c>
      <c r="V57" s="39">
        <v>-4.289084280506112E-2</v>
      </c>
      <c r="W57" s="39">
        <v>0.12867252841518334</v>
      </c>
      <c r="X57" s="39">
        <v>0.67553077417971263</v>
      </c>
      <c r="Y57" s="39">
        <v>3.7315033240403173</v>
      </c>
      <c r="Z57" s="39">
        <v>3.6028307956251338</v>
      </c>
      <c r="AA57" s="39">
        <v>0.1072271070126528</v>
      </c>
      <c r="AB57" s="39">
        <v>0.11794981771391808</v>
      </c>
      <c r="AC57" s="28">
        <v>93.26</v>
      </c>
    </row>
    <row r="58" spans="1:29" x14ac:dyDescent="0.3">
      <c r="A58" s="2" t="s">
        <v>7</v>
      </c>
      <c r="B58" s="44" t="s">
        <v>109</v>
      </c>
      <c r="C58" s="48">
        <v>73.3</v>
      </c>
      <c r="D58" s="48">
        <v>0.46</v>
      </c>
      <c r="E58" s="48">
        <v>11.71</v>
      </c>
      <c r="F58" s="48">
        <v>0.9</v>
      </c>
      <c r="G58" s="48">
        <v>0.05</v>
      </c>
      <c r="H58" s="48">
        <v>0.08</v>
      </c>
      <c r="I58" s="48">
        <v>0.61</v>
      </c>
      <c r="J58" s="48">
        <v>3.65</v>
      </c>
      <c r="K58" s="48">
        <v>4.42</v>
      </c>
      <c r="L58" s="48">
        <v>0.12</v>
      </c>
      <c r="M58" s="48">
        <v>0.02</v>
      </c>
      <c r="N58" s="48">
        <v>95.320000000000007</v>
      </c>
      <c r="P58" s="9">
        <v>43375</v>
      </c>
      <c r="R58" s="39">
        <v>76.898866974402011</v>
      </c>
      <c r="S58" s="39">
        <v>0.48258497691984892</v>
      </c>
      <c r="T58" s="39">
        <v>12.284934955937892</v>
      </c>
      <c r="U58" s="39">
        <v>0.94418799832144351</v>
      </c>
      <c r="V58" s="39">
        <v>5.245488879563575E-2</v>
      </c>
      <c r="W58" s="39">
        <v>8.3927822073017203E-2</v>
      </c>
      <c r="X58" s="39">
        <v>0.63994964330675619</v>
      </c>
      <c r="Y58" s="39">
        <v>3.8292068820814098</v>
      </c>
      <c r="Z58" s="39">
        <v>4.6370121695342004</v>
      </c>
      <c r="AA58" s="39">
        <v>0.12589173310952581</v>
      </c>
      <c r="AB58" s="39">
        <v>2.0981955518254301E-2</v>
      </c>
      <c r="AC58" s="36">
        <v>95.320000000000007</v>
      </c>
    </row>
    <row r="59" spans="1:29" x14ac:dyDescent="0.3">
      <c r="A59" s="2" t="s">
        <v>7</v>
      </c>
      <c r="B59" s="44" t="s">
        <v>113</v>
      </c>
      <c r="C59" s="48">
        <v>73.849999999999994</v>
      </c>
      <c r="D59" s="48">
        <v>0.43</v>
      </c>
      <c r="E59" s="48">
        <v>12.53</v>
      </c>
      <c r="F59" s="48">
        <v>0.94</v>
      </c>
      <c r="G59" s="48">
        <v>-0.1</v>
      </c>
      <c r="H59" s="48">
        <v>0.08</v>
      </c>
      <c r="I59" s="48">
        <v>0.78</v>
      </c>
      <c r="J59" s="48">
        <v>3.95</v>
      </c>
      <c r="K59" s="48">
        <v>4.29</v>
      </c>
      <c r="L59" s="48">
        <v>0.14000000000000001</v>
      </c>
      <c r="M59" s="48">
        <v>0.02</v>
      </c>
      <c r="N59" s="48">
        <v>96.910000000000011</v>
      </c>
      <c r="P59" s="9">
        <v>43375</v>
      </c>
      <c r="R59" s="39">
        <v>76.204726034464954</v>
      </c>
      <c r="S59" s="39">
        <v>0.44371065937467746</v>
      </c>
      <c r="T59" s="39">
        <v>12.92952223712723</v>
      </c>
      <c r="U59" s="39">
        <v>0.96997213909813218</v>
      </c>
      <c r="V59" s="39">
        <v>-0.10318852543597151</v>
      </c>
      <c r="W59" s="39">
        <v>8.2550820348777212E-2</v>
      </c>
      <c r="X59" s="39">
        <v>0.80487049840057778</v>
      </c>
      <c r="Y59" s="39">
        <v>4.0759467547208743</v>
      </c>
      <c r="Z59" s="39">
        <v>4.426787741203178</v>
      </c>
      <c r="AA59" s="39">
        <v>0.14446393561036014</v>
      </c>
      <c r="AB59" s="39">
        <v>2.0637705087194303E-2</v>
      </c>
      <c r="AC59" s="36">
        <v>96.910000000000011</v>
      </c>
    </row>
    <row r="60" spans="1:29" x14ac:dyDescent="0.3">
      <c r="A60" s="2" t="s">
        <v>7</v>
      </c>
      <c r="B60" s="44" t="s">
        <v>114</v>
      </c>
      <c r="C60" s="48">
        <v>70.67</v>
      </c>
      <c r="D60" s="48">
        <v>0.89</v>
      </c>
      <c r="E60" s="48">
        <v>12.94</v>
      </c>
      <c r="F60" s="48">
        <v>3.15</v>
      </c>
      <c r="G60" s="48">
        <v>0.11</v>
      </c>
      <c r="H60" s="48">
        <v>0.67</v>
      </c>
      <c r="I60" s="48">
        <v>1.82</v>
      </c>
      <c r="J60" s="48">
        <v>3.6</v>
      </c>
      <c r="K60" s="48">
        <v>3.41</v>
      </c>
      <c r="L60" s="48">
        <v>0.2</v>
      </c>
      <c r="M60" s="48">
        <v>7.0000000000000007E-2</v>
      </c>
      <c r="N60" s="48">
        <v>97.529999999999987</v>
      </c>
      <c r="P60" s="9">
        <v>43375</v>
      </c>
      <c r="R60" s="39">
        <v>72.459755972521279</v>
      </c>
      <c r="S60" s="39">
        <v>0.91253973136470845</v>
      </c>
      <c r="T60" s="39">
        <v>13.267712498718344</v>
      </c>
      <c r="U60" s="39">
        <v>3.2297754537065524</v>
      </c>
      <c r="V60" s="39">
        <v>0.11278580949451453</v>
      </c>
      <c r="W60" s="39">
        <v>0.68696811237567934</v>
      </c>
      <c r="X60" s="39">
        <v>1.8660924843637858</v>
      </c>
      <c r="Y60" s="39">
        <v>3.6911719470932027</v>
      </c>
      <c r="Z60" s="39">
        <v>3.4963600943299502</v>
      </c>
      <c r="AA60" s="39">
        <v>0.20506510817184459</v>
      </c>
      <c r="AB60" s="39">
        <v>7.1772787860145612E-2</v>
      </c>
      <c r="AC60" s="36">
        <v>97.529999999999987</v>
      </c>
    </row>
    <row r="61" spans="1:29" x14ac:dyDescent="0.3">
      <c r="A61" s="2" t="s">
        <v>7</v>
      </c>
      <c r="B61" s="44" t="s">
        <v>115</v>
      </c>
      <c r="C61" s="48">
        <v>70.63</v>
      </c>
      <c r="D61" s="48">
        <v>0.9</v>
      </c>
      <c r="E61" s="48">
        <v>13.48</v>
      </c>
      <c r="F61" s="48">
        <v>2.85</v>
      </c>
      <c r="G61" s="48">
        <v>0.08</v>
      </c>
      <c r="H61" s="48">
        <v>0.56000000000000005</v>
      </c>
      <c r="I61" s="48">
        <v>1.62</v>
      </c>
      <c r="J61" s="48">
        <v>3.78</v>
      </c>
      <c r="K61" s="48">
        <v>3.53</v>
      </c>
      <c r="L61" s="48">
        <v>0.16</v>
      </c>
      <c r="M61" s="48">
        <v>0.09</v>
      </c>
      <c r="N61" s="48">
        <v>97.68</v>
      </c>
      <c r="P61" s="9">
        <v>43375</v>
      </c>
      <c r="R61" s="39">
        <v>72.307534807534807</v>
      </c>
      <c r="S61" s="39">
        <v>0.92137592137592128</v>
      </c>
      <c r="T61" s="39">
        <v>13.8001638001638</v>
      </c>
      <c r="U61" s="39">
        <v>2.9176904176904177</v>
      </c>
      <c r="V61" s="39">
        <v>8.1900081900081897E-2</v>
      </c>
      <c r="W61" s="39">
        <v>0.57330057330057338</v>
      </c>
      <c r="X61" s="39">
        <v>1.6584766584766584</v>
      </c>
      <c r="Y61" s="39">
        <v>3.8697788697788695</v>
      </c>
      <c r="Z61" s="39">
        <v>3.6138411138411137</v>
      </c>
      <c r="AA61" s="39">
        <v>0.16380016380016379</v>
      </c>
      <c r="AB61" s="39">
        <v>9.2137592137592136E-2</v>
      </c>
      <c r="AC61" s="36">
        <v>97.68</v>
      </c>
    </row>
    <row r="62" spans="1:29" x14ac:dyDescent="0.3">
      <c r="A62" s="2" t="s">
        <v>7</v>
      </c>
      <c r="B62" s="44" t="s">
        <v>116</v>
      </c>
      <c r="C62" s="48">
        <v>70.66</v>
      </c>
      <c r="D62" s="48">
        <v>0.76</v>
      </c>
      <c r="E62" s="48">
        <v>14.53</v>
      </c>
      <c r="F62" s="48">
        <v>2.1</v>
      </c>
      <c r="G62" s="48">
        <v>0.05</v>
      </c>
      <c r="H62" s="48">
        <v>0.35</v>
      </c>
      <c r="I62" s="48">
        <v>2.1800000000000002</v>
      </c>
      <c r="J62" s="48">
        <v>4.17</v>
      </c>
      <c r="K62" s="48">
        <v>3.25</v>
      </c>
      <c r="L62" s="48">
        <v>0.19</v>
      </c>
      <c r="M62" s="48">
        <v>7.0000000000000007E-2</v>
      </c>
      <c r="N62" s="48">
        <v>98.309999999999988</v>
      </c>
      <c r="P62" s="9">
        <v>43375</v>
      </c>
      <c r="R62" s="39">
        <v>71.874682127962572</v>
      </c>
      <c r="S62" s="39">
        <v>0.77306479503611036</v>
      </c>
      <c r="T62" s="39">
        <v>14.77977825246669</v>
      </c>
      <c r="U62" s="39">
        <v>2.1361000915471471</v>
      </c>
      <c r="V62" s="39">
        <v>5.0859525989217787E-2</v>
      </c>
      <c r="W62" s="39">
        <v>0.35601668192452451</v>
      </c>
      <c r="X62" s="39">
        <v>2.217475333129896</v>
      </c>
      <c r="Y62" s="39">
        <v>4.2416844675007637</v>
      </c>
      <c r="Z62" s="39">
        <v>3.3058691892991563</v>
      </c>
      <c r="AA62" s="39">
        <v>0.19326619875902759</v>
      </c>
      <c r="AB62" s="39">
        <v>7.1203336384904906E-2</v>
      </c>
      <c r="AC62" s="36">
        <v>98.309999999999988</v>
      </c>
    </row>
    <row r="63" spans="1:29" x14ac:dyDescent="0.3">
      <c r="A63" s="2" t="s">
        <v>7</v>
      </c>
      <c r="B63" s="44" t="s">
        <v>117</v>
      </c>
      <c r="C63" s="48">
        <v>67.22</v>
      </c>
      <c r="D63" s="48">
        <v>1.26</v>
      </c>
      <c r="E63" s="48">
        <v>14.15</v>
      </c>
      <c r="F63" s="48">
        <v>4.16</v>
      </c>
      <c r="G63" s="48">
        <v>0.14000000000000001</v>
      </c>
      <c r="H63" s="48">
        <v>1.1000000000000001</v>
      </c>
      <c r="I63" s="48">
        <v>2.6</v>
      </c>
      <c r="J63" s="48">
        <v>3.93</v>
      </c>
      <c r="K63" s="48">
        <v>3.19</v>
      </c>
      <c r="L63" s="48">
        <v>0.39</v>
      </c>
      <c r="M63" s="48">
        <v>0.09</v>
      </c>
      <c r="N63" s="48">
        <v>98.23</v>
      </c>
      <c r="P63" s="9">
        <v>43375</v>
      </c>
      <c r="R63" s="39">
        <v>68.431232820930461</v>
      </c>
      <c r="S63" s="39">
        <v>1.2827038582917643</v>
      </c>
      <c r="T63" s="39">
        <v>14.404967932403542</v>
      </c>
      <c r="U63" s="39">
        <v>4.2349587702331259</v>
      </c>
      <c r="V63" s="39">
        <v>0.14252265092130714</v>
      </c>
      <c r="W63" s="39">
        <v>1.1198208286674134</v>
      </c>
      <c r="X63" s="39">
        <v>2.6468492313957039</v>
      </c>
      <c r="Y63" s="39">
        <v>4.0008144151481213</v>
      </c>
      <c r="Z63" s="39">
        <v>3.2474804031354982</v>
      </c>
      <c r="AA63" s="39">
        <v>0.39702738470935556</v>
      </c>
      <c r="AB63" s="39">
        <v>9.1621704163697443E-2</v>
      </c>
      <c r="AC63" s="36">
        <v>98.23</v>
      </c>
    </row>
    <row r="64" spans="1:29" x14ac:dyDescent="0.3">
      <c r="A64" s="2" t="s">
        <v>7</v>
      </c>
      <c r="B64" s="44" t="s">
        <v>124</v>
      </c>
      <c r="C64" s="48">
        <v>65.59</v>
      </c>
      <c r="D64" s="48">
        <v>0.65</v>
      </c>
      <c r="E64" s="48">
        <v>15.22</v>
      </c>
      <c r="F64" s="48">
        <v>2.93</v>
      </c>
      <c r="G64" s="48">
        <v>-0.02</v>
      </c>
      <c r="H64" s="48">
        <v>1</v>
      </c>
      <c r="I64" s="48">
        <v>3.02</v>
      </c>
      <c r="J64" s="48">
        <v>4.76</v>
      </c>
      <c r="K64" s="48">
        <v>2.4</v>
      </c>
      <c r="L64" s="48">
        <v>0.26</v>
      </c>
      <c r="M64" s="48">
        <v>0.1</v>
      </c>
      <c r="N64" s="48">
        <v>95.910000000000025</v>
      </c>
      <c r="P64" s="9">
        <v>43375</v>
      </c>
      <c r="R64" s="39">
        <v>68.387029506829307</v>
      </c>
      <c r="S64" s="39">
        <v>0.6777186946095296</v>
      </c>
      <c r="T64" s="39">
        <v>15.869043895318523</v>
      </c>
      <c r="U64" s="39">
        <v>3.0549473464706489</v>
      </c>
      <c r="V64" s="39">
        <v>-2.0852882911062447E-2</v>
      </c>
      <c r="W64" s="39">
        <v>1.0426441455531223</v>
      </c>
      <c r="X64" s="39">
        <v>3.1487853195704298</v>
      </c>
      <c r="Y64" s="39">
        <v>4.9629861328328628</v>
      </c>
      <c r="Z64" s="39">
        <v>2.502345949327494</v>
      </c>
      <c r="AA64" s="39">
        <v>0.27108747784381182</v>
      </c>
      <c r="AB64" s="39">
        <v>0.10426441455531224</v>
      </c>
      <c r="AC64" s="36">
        <v>95.910000000000025</v>
      </c>
    </row>
    <row r="65" spans="1:29" x14ac:dyDescent="0.3">
      <c r="A65" s="2" t="s">
        <v>7</v>
      </c>
      <c r="B65" s="44" t="s">
        <v>125</v>
      </c>
      <c r="C65" s="48">
        <v>64.19</v>
      </c>
      <c r="D65" s="48">
        <v>0.93</v>
      </c>
      <c r="E65" s="48">
        <v>14.73</v>
      </c>
      <c r="F65" s="48">
        <v>3.91</v>
      </c>
      <c r="G65" s="48">
        <v>0.18</v>
      </c>
      <c r="H65" s="48">
        <v>1.36</v>
      </c>
      <c r="I65" s="48">
        <v>3.26</v>
      </c>
      <c r="J65" s="48">
        <v>4.28</v>
      </c>
      <c r="K65" s="48">
        <v>2.95</v>
      </c>
      <c r="L65" s="48">
        <v>0.28000000000000003</v>
      </c>
      <c r="M65" s="48">
        <v>0.09</v>
      </c>
      <c r="N65" s="48">
        <v>96.160000000000025</v>
      </c>
      <c r="P65" s="9">
        <v>43375</v>
      </c>
      <c r="R65" s="39">
        <v>66.753327787021618</v>
      </c>
      <c r="S65" s="39">
        <v>0.96713810316139737</v>
      </c>
      <c r="T65" s="39">
        <v>15.318219633943423</v>
      </c>
      <c r="U65" s="39">
        <v>4.0661397670549073</v>
      </c>
      <c r="V65" s="39">
        <v>0.18718801996672207</v>
      </c>
      <c r="W65" s="39">
        <v>1.4143094841930113</v>
      </c>
      <c r="X65" s="39">
        <v>3.3901830282861889</v>
      </c>
      <c r="Y65" s="39">
        <v>4.4509151414309471</v>
      </c>
      <c r="Z65" s="39">
        <v>3.0678036605657231</v>
      </c>
      <c r="AA65" s="39">
        <v>0.29118136439267883</v>
      </c>
      <c r="AB65" s="39">
        <v>9.3594009983361037E-2</v>
      </c>
      <c r="AC65" s="36">
        <v>96.160000000000025</v>
      </c>
    </row>
    <row r="66" spans="1:29" x14ac:dyDescent="0.3">
      <c r="A66" s="2" t="s">
        <v>7</v>
      </c>
      <c r="B66" s="44" t="s">
        <v>126</v>
      </c>
      <c r="C66" s="48">
        <v>63.14</v>
      </c>
      <c r="D66" s="48">
        <v>1.72</v>
      </c>
      <c r="E66" s="48">
        <v>14.26</v>
      </c>
      <c r="F66" s="48">
        <v>5.3</v>
      </c>
      <c r="G66" s="48">
        <v>0.15</v>
      </c>
      <c r="H66" s="48">
        <v>1.52</v>
      </c>
      <c r="I66" s="48">
        <v>3.54</v>
      </c>
      <c r="J66" s="48">
        <v>3.95</v>
      </c>
      <c r="K66" s="48">
        <v>2.63</v>
      </c>
      <c r="L66" s="48">
        <v>0.42</v>
      </c>
      <c r="M66" s="48">
        <v>0.12</v>
      </c>
      <c r="N66" s="48">
        <v>96.750000000000014</v>
      </c>
      <c r="P66" s="9">
        <v>43375</v>
      </c>
      <c r="R66" s="39">
        <v>65.2609819121447</v>
      </c>
      <c r="S66" s="39">
        <v>1.7777777777777775</v>
      </c>
      <c r="T66" s="39">
        <v>14.739018087855294</v>
      </c>
      <c r="U66" s="39">
        <v>5.4780361757105931</v>
      </c>
      <c r="V66" s="39">
        <v>0.15503875968992245</v>
      </c>
      <c r="W66" s="39">
        <v>1.5710594315245476</v>
      </c>
      <c r="X66" s="39">
        <v>3.6589147286821699</v>
      </c>
      <c r="Y66" s="39">
        <v>4.082687338501291</v>
      </c>
      <c r="Z66" s="39">
        <v>2.7183462532299738</v>
      </c>
      <c r="AA66" s="39">
        <v>0.43410852713178288</v>
      </c>
      <c r="AB66" s="39">
        <v>0.12403100775193797</v>
      </c>
      <c r="AC66" s="36">
        <v>96.750000000000014</v>
      </c>
    </row>
    <row r="67" spans="1:29" x14ac:dyDescent="0.3">
      <c r="A67" s="2" t="s">
        <v>7</v>
      </c>
      <c r="B67" s="44" t="s">
        <v>127</v>
      </c>
      <c r="C67" s="48">
        <v>62.04</v>
      </c>
      <c r="D67" s="48">
        <v>1.3</v>
      </c>
      <c r="E67" s="48">
        <v>15.12</v>
      </c>
      <c r="F67" s="48">
        <v>5.68</v>
      </c>
      <c r="G67" s="48">
        <v>0.1</v>
      </c>
      <c r="H67" s="48">
        <v>2.12</v>
      </c>
      <c r="I67" s="48">
        <v>4.04</v>
      </c>
      <c r="J67" s="48">
        <v>4.33</v>
      </c>
      <c r="K67" s="48">
        <v>2.4300000000000002</v>
      </c>
      <c r="L67" s="48">
        <v>0.34</v>
      </c>
      <c r="M67" s="48">
        <v>0.12</v>
      </c>
      <c r="N67" s="48">
        <v>97.62</v>
      </c>
      <c r="P67" s="9">
        <v>43375</v>
      </c>
      <c r="R67" s="39">
        <v>63.552550706822366</v>
      </c>
      <c r="S67" s="39">
        <v>1.3316943249334152</v>
      </c>
      <c r="T67" s="39">
        <v>15.488629379225568</v>
      </c>
      <c r="U67" s="39">
        <v>5.8184798197090757</v>
      </c>
      <c r="V67" s="39">
        <v>0.1024380249948781</v>
      </c>
      <c r="W67" s="39">
        <v>2.1716861298914156</v>
      </c>
      <c r="X67" s="39">
        <v>4.1384962097930753</v>
      </c>
      <c r="Y67" s="39">
        <v>4.4355664822782215</v>
      </c>
      <c r="Z67" s="39">
        <v>2.4892440073755382</v>
      </c>
      <c r="AA67" s="39">
        <v>0.34828928498258555</v>
      </c>
      <c r="AB67" s="39">
        <v>0.12292562999385372</v>
      </c>
      <c r="AC67" s="36">
        <v>97.62</v>
      </c>
    </row>
    <row r="68" spans="1:29" x14ac:dyDescent="0.3">
      <c r="A68" s="2" t="s">
        <v>7</v>
      </c>
      <c r="B68" s="44" t="s">
        <v>128</v>
      </c>
      <c r="C68" s="48">
        <v>59.97</v>
      </c>
      <c r="D68" s="48">
        <v>1.34</v>
      </c>
      <c r="E68" s="48">
        <v>15.47</v>
      </c>
      <c r="F68" s="48">
        <v>5.41</v>
      </c>
      <c r="G68" s="48">
        <v>0.09</v>
      </c>
      <c r="H68" s="48">
        <v>2</v>
      </c>
      <c r="I68" s="48">
        <v>4.4000000000000004</v>
      </c>
      <c r="J68" s="48">
        <v>4.87</v>
      </c>
      <c r="K68" s="48">
        <v>2.2000000000000002</v>
      </c>
      <c r="L68" s="48">
        <v>0.32</v>
      </c>
      <c r="M68" s="48">
        <v>0.16</v>
      </c>
      <c r="N68" s="48">
        <v>96.23</v>
      </c>
      <c r="P68" s="9">
        <v>43375</v>
      </c>
      <c r="R68" s="39">
        <v>62.319443001143092</v>
      </c>
      <c r="S68" s="39">
        <v>1.3924971422633274</v>
      </c>
      <c r="T68" s="39">
        <v>16.076067754338563</v>
      </c>
      <c r="U68" s="39">
        <v>5.6219474176452247</v>
      </c>
      <c r="V68" s="39">
        <v>9.3525927465447356E-2</v>
      </c>
      <c r="W68" s="39">
        <v>2.0783539436766079</v>
      </c>
      <c r="X68" s="39">
        <v>4.5723786760885385</v>
      </c>
      <c r="Y68" s="39">
        <v>5.0607918528525406</v>
      </c>
      <c r="Z68" s="39">
        <v>2.2861893380442693</v>
      </c>
      <c r="AA68" s="39">
        <v>0.33253663098825731</v>
      </c>
      <c r="AB68" s="39">
        <v>0.16626831549412865</v>
      </c>
      <c r="AC68" s="36">
        <v>96.23</v>
      </c>
    </row>
    <row r="69" spans="1:29" x14ac:dyDescent="0.3">
      <c r="C69" s="48"/>
      <c r="D69" s="48"/>
      <c r="E69" s="48"/>
      <c r="F69" s="48"/>
      <c r="G69" s="48"/>
      <c r="H69" s="48"/>
      <c r="I69" s="48"/>
      <c r="J69" s="48"/>
      <c r="K69" s="48"/>
      <c r="L69" s="48"/>
      <c r="M69" s="48"/>
      <c r="N69" s="48"/>
      <c r="R69" s="37"/>
      <c r="S69" s="37"/>
      <c r="T69" s="37"/>
      <c r="U69" s="37"/>
      <c r="V69" s="37"/>
      <c r="W69" s="37"/>
      <c r="X69" s="37"/>
      <c r="Y69" s="37"/>
      <c r="Z69" s="37"/>
      <c r="AA69" s="37"/>
      <c r="AB69" s="37"/>
      <c r="AC69" s="38"/>
    </row>
    <row r="70" spans="1:29" x14ac:dyDescent="0.3">
      <c r="A70" s="11" t="s">
        <v>10</v>
      </c>
      <c r="B70" s="44" t="s">
        <v>104</v>
      </c>
      <c r="C70" s="48">
        <v>72.98</v>
      </c>
      <c r="D70" s="48">
        <v>0.69</v>
      </c>
      <c r="E70" s="48">
        <v>12.83</v>
      </c>
      <c r="F70" s="48">
        <v>2.78</v>
      </c>
      <c r="G70" s="48">
        <v>0.09</v>
      </c>
      <c r="H70" s="48">
        <v>0.39</v>
      </c>
      <c r="I70" s="48">
        <v>1.29</v>
      </c>
      <c r="J70" s="48">
        <v>3.42</v>
      </c>
      <c r="K70" s="48">
        <v>3.37</v>
      </c>
      <c r="L70" s="41">
        <v>0.14000000000000001</v>
      </c>
      <c r="M70" s="40">
        <v>0.09</v>
      </c>
      <c r="N70" s="40">
        <v>98.070000000000022</v>
      </c>
      <c r="O70" s="45"/>
      <c r="P70" s="9">
        <v>43375</v>
      </c>
      <c r="Q70" s="2"/>
      <c r="R70" s="36">
        <v>74.416233302742924</v>
      </c>
      <c r="S70" s="36">
        <v>0.70357907617008242</v>
      </c>
      <c r="T70" s="36">
        <v>13.082492097481389</v>
      </c>
      <c r="U70" s="36">
        <v>2.8347099010910566</v>
      </c>
      <c r="V70" s="36">
        <v>9.1771183848271626E-2</v>
      </c>
      <c r="W70" s="36">
        <v>0.39767513000917704</v>
      </c>
      <c r="X70" s="36">
        <v>1.3153869684918933</v>
      </c>
      <c r="Y70" s="36">
        <v>3.4873049862343217</v>
      </c>
      <c r="Z70" s="36">
        <v>3.4363209952075042</v>
      </c>
      <c r="AA70" s="36">
        <v>0.14275517487508921</v>
      </c>
      <c r="AB70" s="36">
        <v>9.1771183848271626E-2</v>
      </c>
      <c r="AC70" s="38">
        <v>98.070000000000022</v>
      </c>
    </row>
    <row r="71" spans="1:29" x14ac:dyDescent="0.3">
      <c r="A71" s="11" t="s">
        <v>10</v>
      </c>
      <c r="B71" s="44" t="s">
        <v>108</v>
      </c>
      <c r="C71" s="48">
        <v>71.709999999999994</v>
      </c>
      <c r="D71" s="48">
        <v>0.99</v>
      </c>
      <c r="E71" s="48">
        <v>12.15</v>
      </c>
      <c r="F71" s="48">
        <v>3.22</v>
      </c>
      <c r="G71" s="48">
        <v>0.11</v>
      </c>
      <c r="H71" s="48">
        <v>0.42</v>
      </c>
      <c r="I71" s="48">
        <v>1.5</v>
      </c>
      <c r="J71" s="48">
        <v>3.93</v>
      </c>
      <c r="K71" s="48">
        <v>3.49</v>
      </c>
      <c r="L71" s="41">
        <v>0.25</v>
      </c>
      <c r="M71" s="40">
        <v>0.09</v>
      </c>
      <c r="N71" s="40">
        <v>97.86</v>
      </c>
      <c r="O71" s="45"/>
      <c r="P71" s="9">
        <v>43375</v>
      </c>
      <c r="Q71" s="2"/>
      <c r="R71" s="36">
        <v>73.278152462701811</v>
      </c>
      <c r="S71" s="36">
        <v>1.0116492949110976</v>
      </c>
      <c r="T71" s="36">
        <v>12.415695892090742</v>
      </c>
      <c r="U71" s="36">
        <v>3.2904148783977112</v>
      </c>
      <c r="V71" s="36">
        <v>0.11240547721234416</v>
      </c>
      <c r="W71" s="36">
        <v>0.42918454935622319</v>
      </c>
      <c r="X71" s="36">
        <v>1.5328019619865114</v>
      </c>
      <c r="Y71" s="36">
        <v>4.0159411404046601</v>
      </c>
      <c r="Z71" s="36">
        <v>3.566319231555283</v>
      </c>
      <c r="AA71" s="36">
        <v>0.25546699366441855</v>
      </c>
      <c r="AB71" s="36">
        <v>9.1968117719190681E-2</v>
      </c>
      <c r="AC71" s="38">
        <v>97.86</v>
      </c>
    </row>
    <row r="72" spans="1:29" x14ac:dyDescent="0.3">
      <c r="A72" s="11" t="s">
        <v>10</v>
      </c>
      <c r="B72" s="44" t="s">
        <v>106</v>
      </c>
      <c r="C72" s="48">
        <v>69.58</v>
      </c>
      <c r="D72" s="48">
        <v>0.81</v>
      </c>
      <c r="E72" s="48">
        <v>12.61</v>
      </c>
      <c r="F72" s="48">
        <v>2.7</v>
      </c>
      <c r="G72" s="48">
        <v>0.17</v>
      </c>
      <c r="H72" s="48">
        <v>0.44</v>
      </c>
      <c r="I72" s="48">
        <v>1.53</v>
      </c>
      <c r="J72" s="48">
        <v>3.76</v>
      </c>
      <c r="K72" s="48">
        <v>3.15</v>
      </c>
      <c r="L72" s="41">
        <v>0.18</v>
      </c>
      <c r="M72" s="40">
        <v>0.09</v>
      </c>
      <c r="N72" s="40">
        <v>95.020000000000024</v>
      </c>
      <c r="O72" s="45"/>
      <c r="P72" s="9">
        <v>43375</v>
      </c>
      <c r="Q72" s="2"/>
      <c r="R72" s="36">
        <v>73.226689118080387</v>
      </c>
      <c r="S72" s="36">
        <v>0.8524521153441379</v>
      </c>
      <c r="T72" s="36">
        <v>13.270890338876022</v>
      </c>
      <c r="U72" s="36">
        <v>2.8415070511471261</v>
      </c>
      <c r="V72" s="36">
        <v>0.17890970322037461</v>
      </c>
      <c r="W72" s="36">
        <v>0.46306040833508721</v>
      </c>
      <c r="X72" s="36">
        <v>1.6101873289833715</v>
      </c>
      <c r="Y72" s="36">
        <v>3.9570616712271089</v>
      </c>
      <c r="Z72" s="36">
        <v>3.315091559671647</v>
      </c>
      <c r="AA72" s="36">
        <v>0.18943380340980842</v>
      </c>
      <c r="AB72" s="36">
        <v>9.4716901704904211E-2</v>
      </c>
      <c r="AC72" s="38">
        <v>95.020000000000024</v>
      </c>
    </row>
    <row r="73" spans="1:29" x14ac:dyDescent="0.3">
      <c r="A73" s="11" t="s">
        <v>10</v>
      </c>
      <c r="B73" s="44" t="s">
        <v>111</v>
      </c>
      <c r="C73" s="48">
        <v>70.989999999999995</v>
      </c>
      <c r="D73" s="48">
        <v>0.92</v>
      </c>
      <c r="E73" s="48">
        <v>12.64</v>
      </c>
      <c r="F73" s="48">
        <v>2.66</v>
      </c>
      <c r="G73" s="48">
        <v>-0.16</v>
      </c>
      <c r="H73" s="48">
        <v>0.4</v>
      </c>
      <c r="I73" s="48">
        <v>1.52</v>
      </c>
      <c r="J73" s="48">
        <v>3.77</v>
      </c>
      <c r="K73" s="48">
        <v>4.2</v>
      </c>
      <c r="L73" s="41">
        <v>0.18</v>
      </c>
      <c r="M73" s="40">
        <v>0.04</v>
      </c>
      <c r="N73" s="40">
        <v>97.160000000000011</v>
      </c>
      <c r="O73" s="45"/>
      <c r="P73" s="9">
        <v>43375</v>
      </c>
      <c r="Q73" s="2"/>
      <c r="R73" s="36">
        <v>73.065047344586233</v>
      </c>
      <c r="S73" s="36">
        <v>0.94689172498970764</v>
      </c>
      <c r="T73" s="36">
        <v>13.009468917249896</v>
      </c>
      <c r="U73" s="36">
        <v>2.7377521613832849</v>
      </c>
      <c r="V73" s="36">
        <v>-0.16467682173734044</v>
      </c>
      <c r="W73" s="36">
        <v>0.41169205434335115</v>
      </c>
      <c r="X73" s="36">
        <v>1.5644298065047342</v>
      </c>
      <c r="Y73" s="36">
        <v>3.8801976121860844</v>
      </c>
      <c r="Z73" s="36">
        <v>4.3227665706051868</v>
      </c>
      <c r="AA73" s="36">
        <v>0.18526142445450799</v>
      </c>
      <c r="AB73" s="36">
        <v>4.116920543433511E-2</v>
      </c>
      <c r="AC73" s="38">
        <v>97.160000000000011</v>
      </c>
    </row>
    <row r="74" spans="1:29" x14ac:dyDescent="0.3">
      <c r="A74" s="11" t="s">
        <v>10</v>
      </c>
      <c r="B74" s="44" t="s">
        <v>110</v>
      </c>
      <c r="C74" s="48">
        <v>68.97</v>
      </c>
      <c r="D74" s="48">
        <v>0.98</v>
      </c>
      <c r="E74" s="48">
        <v>12.59</v>
      </c>
      <c r="F74" s="48">
        <v>3.3</v>
      </c>
      <c r="G74" s="48">
        <v>-0.2</v>
      </c>
      <c r="H74" s="48">
        <v>0.61</v>
      </c>
      <c r="I74" s="48">
        <v>1.55</v>
      </c>
      <c r="J74" s="48">
        <v>3.9</v>
      </c>
      <c r="K74" s="48">
        <v>3.31</v>
      </c>
      <c r="L74" s="41">
        <v>0.23</v>
      </c>
      <c r="M74" s="40">
        <v>0.1</v>
      </c>
      <c r="N74" s="40">
        <v>95.34</v>
      </c>
      <c r="O74" s="45"/>
      <c r="P74" s="9">
        <v>43375</v>
      </c>
      <c r="Q74" s="2"/>
      <c r="R74" s="36">
        <v>72.3410950283197</v>
      </c>
      <c r="S74" s="36">
        <v>1.0279001468428781</v>
      </c>
      <c r="T74" s="36">
        <v>13.205370253828404</v>
      </c>
      <c r="U74" s="36">
        <v>3.4612964128382631</v>
      </c>
      <c r="V74" s="36">
        <v>-0.20977554017201594</v>
      </c>
      <c r="W74" s="36">
        <v>0.63981539752464855</v>
      </c>
      <c r="X74" s="36">
        <v>1.6257604363331235</v>
      </c>
      <c r="Y74" s="36">
        <v>4.0906230333543103</v>
      </c>
      <c r="Z74" s="36">
        <v>3.4717851898468637</v>
      </c>
      <c r="AA74" s="36">
        <v>0.24124187119781831</v>
      </c>
      <c r="AB74" s="36">
        <v>0.10488777008600797</v>
      </c>
      <c r="AC74" s="38">
        <v>95.34</v>
      </c>
    </row>
    <row r="75" spans="1:29" x14ac:dyDescent="0.3">
      <c r="A75" s="11" t="s">
        <v>10</v>
      </c>
      <c r="B75" s="44" t="s">
        <v>105</v>
      </c>
      <c r="C75" s="48">
        <v>67.33</v>
      </c>
      <c r="D75" s="48">
        <v>1</v>
      </c>
      <c r="E75" s="48">
        <v>15.02</v>
      </c>
      <c r="F75" s="48">
        <v>3.55</v>
      </c>
      <c r="G75" s="48">
        <v>0.04</v>
      </c>
      <c r="H75" s="48">
        <v>1.1599999999999999</v>
      </c>
      <c r="I75" s="48">
        <v>2.98</v>
      </c>
      <c r="J75" s="48">
        <v>3.91</v>
      </c>
      <c r="K75" s="48">
        <v>3.01</v>
      </c>
      <c r="L75" s="41">
        <v>0.32</v>
      </c>
      <c r="M75" s="40">
        <v>0.12</v>
      </c>
      <c r="N75" s="40">
        <v>98.44</v>
      </c>
      <c r="O75" s="45"/>
      <c r="P75" s="9">
        <v>43375</v>
      </c>
      <c r="Q75" s="2"/>
      <c r="R75" s="36">
        <v>68.39699309223893</v>
      </c>
      <c r="S75" s="36">
        <v>1.0158472165786265</v>
      </c>
      <c r="T75" s="36">
        <v>15.258025193010971</v>
      </c>
      <c r="U75" s="36">
        <v>3.6062576188541242</v>
      </c>
      <c r="V75" s="36">
        <v>4.0633888663145067E-2</v>
      </c>
      <c r="W75" s="36">
        <v>1.1783827712312067</v>
      </c>
      <c r="X75" s="36">
        <v>3.0272247054043073</v>
      </c>
      <c r="Y75" s="36">
        <v>3.97196261682243</v>
      </c>
      <c r="Z75" s="36">
        <v>3.0577001219016662</v>
      </c>
      <c r="AA75" s="36">
        <v>0.32507110930516053</v>
      </c>
      <c r="AB75" s="36">
        <v>0.12190166598943519</v>
      </c>
      <c r="AC75" s="38">
        <v>98.44</v>
      </c>
    </row>
    <row r="76" spans="1:29" x14ac:dyDescent="0.3">
      <c r="A76" s="11" t="s">
        <v>10</v>
      </c>
      <c r="B76" s="44" t="s">
        <v>112</v>
      </c>
      <c r="C76" s="48">
        <v>66.319999999999993</v>
      </c>
      <c r="D76" s="48">
        <v>0.99</v>
      </c>
      <c r="E76" s="48">
        <v>15.01</v>
      </c>
      <c r="F76" s="48">
        <v>3.49</v>
      </c>
      <c r="G76" s="48">
        <v>0.1</v>
      </c>
      <c r="H76" s="48">
        <v>1.1200000000000001</v>
      </c>
      <c r="I76" s="48">
        <v>3.05</v>
      </c>
      <c r="J76" s="48">
        <v>4.1900000000000004</v>
      </c>
      <c r="K76" s="48">
        <v>3.05</v>
      </c>
      <c r="L76" s="41">
        <v>0.31</v>
      </c>
      <c r="M76" s="40">
        <v>0.28999999999999998</v>
      </c>
      <c r="N76" s="40">
        <v>97.919999999999987</v>
      </c>
      <c r="O76" s="45"/>
      <c r="P76" s="9">
        <v>43375</v>
      </c>
      <c r="Q76" s="2"/>
      <c r="R76" s="36">
        <v>67.728758169934636</v>
      </c>
      <c r="S76" s="36">
        <v>1.0110294117647061</v>
      </c>
      <c r="T76" s="36">
        <v>15.328839869281047</v>
      </c>
      <c r="U76" s="36">
        <v>3.564133986928105</v>
      </c>
      <c r="V76" s="36">
        <v>0.10212418300653596</v>
      </c>
      <c r="W76" s="36">
        <v>1.143790849673203</v>
      </c>
      <c r="X76" s="36">
        <v>3.1147875816993467</v>
      </c>
      <c r="Y76" s="36">
        <v>4.2790032679738577</v>
      </c>
      <c r="Z76" s="36">
        <v>3.1147875816993467</v>
      </c>
      <c r="AA76" s="36">
        <v>0.31658496732026148</v>
      </c>
      <c r="AB76" s="36">
        <v>0.29616013071895425</v>
      </c>
      <c r="AC76" s="38">
        <v>97.919999999999987</v>
      </c>
    </row>
    <row r="77" spans="1:29" x14ac:dyDescent="0.3">
      <c r="A77" s="6"/>
      <c r="B77" s="44"/>
      <c r="M77" s="8"/>
      <c r="N77" s="8"/>
      <c r="O77" s="45"/>
      <c r="P77" s="2"/>
      <c r="Q77" s="2"/>
    </row>
    <row r="78" spans="1:29" x14ac:dyDescent="0.3">
      <c r="A78" s="6"/>
      <c r="B78" s="44"/>
      <c r="C78" s="2"/>
      <c r="D78" s="2"/>
      <c r="E78" s="2"/>
      <c r="F78" s="2"/>
      <c r="G78" s="2"/>
      <c r="H78" s="2"/>
      <c r="I78" s="2"/>
      <c r="J78" s="2"/>
      <c r="K78" s="2"/>
      <c r="L78" s="2"/>
      <c r="M78" s="2"/>
      <c r="N78" s="2"/>
      <c r="O78" s="45"/>
      <c r="P78" s="2"/>
      <c r="Q78" s="2"/>
    </row>
    <row r="79" spans="1:29" x14ac:dyDescent="0.3">
      <c r="A79" s="6"/>
      <c r="B79" s="44"/>
      <c r="C79" s="2"/>
      <c r="D79" s="2"/>
      <c r="E79" s="2"/>
      <c r="F79" s="2"/>
      <c r="G79" s="2"/>
      <c r="H79" s="2"/>
      <c r="I79" s="2"/>
      <c r="J79" s="2"/>
      <c r="K79" s="2"/>
      <c r="L79" s="2"/>
      <c r="M79" s="2"/>
      <c r="N79" s="2"/>
      <c r="O79" s="45"/>
      <c r="P79" s="2"/>
      <c r="Q79" s="2"/>
    </row>
    <row r="80" spans="1:29" x14ac:dyDescent="0.3">
      <c r="A80" s="6"/>
      <c r="B80" s="44"/>
      <c r="C80" s="2"/>
      <c r="D80" s="2"/>
      <c r="E80" s="2"/>
      <c r="F80" s="2"/>
      <c r="G80" s="2"/>
      <c r="H80" s="2"/>
      <c r="I80" s="2"/>
      <c r="J80" s="2"/>
      <c r="K80" s="2"/>
      <c r="L80" s="2"/>
      <c r="M80" s="2"/>
      <c r="N80" s="2"/>
      <c r="O80" s="45"/>
      <c r="P80" s="2"/>
      <c r="Q80" s="2"/>
    </row>
    <row r="81" spans="1:17" x14ac:dyDescent="0.3">
      <c r="A81" s="6"/>
      <c r="B81" s="44"/>
      <c r="C81" s="2"/>
      <c r="D81" s="2"/>
      <c r="E81" s="2"/>
      <c r="F81" s="2"/>
      <c r="G81" s="2"/>
      <c r="H81" s="2"/>
      <c r="I81" s="2"/>
      <c r="J81" s="2"/>
      <c r="K81" s="2"/>
      <c r="L81" s="2"/>
      <c r="M81" s="2"/>
      <c r="N81" s="2"/>
      <c r="O81" s="45"/>
      <c r="P81" s="2"/>
      <c r="Q81" s="2"/>
    </row>
    <row r="82" spans="1:17" x14ac:dyDescent="0.3">
      <c r="A82" s="6"/>
      <c r="B82" s="6"/>
      <c r="C82" s="2"/>
      <c r="D82" s="2"/>
      <c r="E82" s="2"/>
      <c r="F82" s="2"/>
      <c r="G82" s="2"/>
      <c r="H82" s="2"/>
      <c r="I82" s="2"/>
      <c r="J82" s="2"/>
      <c r="K82" s="2"/>
      <c r="L82" s="2"/>
      <c r="M82" s="2"/>
      <c r="N82" s="2"/>
      <c r="O82" s="45"/>
      <c r="P82" s="2"/>
      <c r="Q82" s="2"/>
    </row>
    <row r="83" spans="1:17" x14ac:dyDescent="0.3">
      <c r="A83" s="6"/>
      <c r="B83" s="6"/>
    </row>
    <row r="84" spans="1:17" x14ac:dyDescent="0.3">
      <c r="A84" s="6"/>
      <c r="B84" s="6"/>
    </row>
  </sheetData>
  <sortState xmlns:xlrd2="http://schemas.microsoft.com/office/spreadsheetml/2017/richdata2" ref="C70:AC76">
    <sortCondition descending="1" ref="R70:R76"/>
  </sortState>
  <mergeCells count="2">
    <mergeCell ref="C3:N3"/>
    <mergeCell ref="R3:AC3"/>
  </mergeCells>
  <phoneticPr fontId="9" type="noConversion"/>
  <conditionalFormatting sqref="AC1:AC1048576">
    <cfRule type="cellIs" dxfId="3" priority="2" operator="lessThan">
      <formula>95</formula>
    </cfRule>
    <cfRule type="cellIs" dxfId="2" priority="3" operator="lessThan">
      <formula>95</formula>
    </cfRule>
    <cfRule type="cellIs" dxfId="1" priority="4" operator="lessThan">
      <formula>95</formula>
    </cfRule>
  </conditionalFormatting>
  <conditionalFormatting sqref="N85:N1048576 L77 N4:N69">
    <cfRule type="cellIs" dxfId="0" priority="1" operator="lessThan">
      <formula>95</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FBE20F-FF53-4B04-8FF0-86889B8EE546}">
  <sheetPr>
    <tabColor theme="9" tint="0.79998168889431442"/>
  </sheetPr>
  <dimension ref="A1:O76"/>
  <sheetViews>
    <sheetView workbookViewId="0">
      <pane ySplit="9" topLeftCell="A10" activePane="bottomLeft" state="frozen"/>
      <selection pane="bottomLeft" activeCell="A2" sqref="A2"/>
    </sheetView>
  </sheetViews>
  <sheetFormatPr defaultColWidth="8.8984375" defaultRowHeight="14.4" x14ac:dyDescent="0.3"/>
  <cols>
    <col min="1" max="1" width="10.69921875" style="2" bestFit="1" customWidth="1"/>
    <col min="2" max="2" width="8.8984375" style="2"/>
    <col min="3" max="15" width="7" style="6" customWidth="1"/>
    <col min="16" max="16384" width="8.8984375" style="2"/>
  </cols>
  <sheetData>
    <row r="1" spans="1:15" customFormat="1" ht="15.55" x14ac:dyDescent="0.35">
      <c r="A1" s="13"/>
      <c r="B1" s="13"/>
      <c r="C1" s="14" t="s">
        <v>11</v>
      </c>
      <c r="D1" s="14" t="s">
        <v>12</v>
      </c>
      <c r="E1" s="14" t="s">
        <v>13</v>
      </c>
      <c r="F1" s="14" t="s">
        <v>14</v>
      </c>
      <c r="G1" s="14" t="s">
        <v>15</v>
      </c>
      <c r="H1" s="14" t="s">
        <v>16</v>
      </c>
      <c r="I1" s="14" t="s">
        <v>17</v>
      </c>
      <c r="J1" s="14" t="s">
        <v>18</v>
      </c>
      <c r="K1" s="14" t="s">
        <v>19</v>
      </c>
      <c r="L1" s="14" t="s">
        <v>20</v>
      </c>
      <c r="M1" s="14" t="s">
        <v>21</v>
      </c>
      <c r="N1" s="21" t="s">
        <v>22</v>
      </c>
      <c r="O1" s="13"/>
    </row>
    <row r="2" spans="1:15" customFormat="1" x14ac:dyDescent="0.3">
      <c r="A2" s="15"/>
      <c r="B2" s="15"/>
      <c r="C2" s="16" t="s">
        <v>23</v>
      </c>
      <c r="D2" s="16" t="s">
        <v>23</v>
      </c>
      <c r="E2" s="16" t="s">
        <v>23</v>
      </c>
      <c r="F2" s="16" t="s">
        <v>23</v>
      </c>
      <c r="G2" s="16" t="s">
        <v>23</v>
      </c>
      <c r="H2" s="16" t="s">
        <v>23</v>
      </c>
      <c r="I2" s="16" t="s">
        <v>23</v>
      </c>
      <c r="J2" s="16" t="s">
        <v>23</v>
      </c>
      <c r="K2" s="16" t="s">
        <v>23</v>
      </c>
      <c r="L2" s="16" t="s">
        <v>23</v>
      </c>
      <c r="M2" s="16" t="s">
        <v>23</v>
      </c>
      <c r="N2" s="16" t="s">
        <v>23</v>
      </c>
      <c r="O2" s="15"/>
    </row>
    <row r="3" spans="1:15" customFormat="1" x14ac:dyDescent="0.3">
      <c r="A3" s="102" t="s">
        <v>27</v>
      </c>
      <c r="B3" s="102"/>
      <c r="C3" s="102"/>
      <c r="D3" s="102"/>
      <c r="E3" s="102"/>
      <c r="F3" s="102"/>
      <c r="G3" s="102"/>
      <c r="H3" s="102"/>
      <c r="I3" s="102"/>
      <c r="J3" s="102"/>
      <c r="K3" s="102"/>
      <c r="L3" s="102"/>
      <c r="M3" s="102"/>
      <c r="N3" s="102"/>
      <c r="O3" s="102"/>
    </row>
    <row r="4" spans="1:15" customFormat="1" x14ac:dyDescent="0.3">
      <c r="A4" s="2"/>
      <c r="B4" s="17" t="s">
        <v>3</v>
      </c>
      <c r="C4" s="18">
        <v>74.099999999999994</v>
      </c>
      <c r="D4" s="18">
        <v>7.3999999999999996E-2</v>
      </c>
      <c r="E4" s="18">
        <v>13.1</v>
      </c>
      <c r="F4" s="18">
        <v>1.55</v>
      </c>
      <c r="G4" s="18">
        <v>6.5000000000000002E-2</v>
      </c>
      <c r="H4" s="18">
        <v>4.1000000000000002E-2</v>
      </c>
      <c r="I4" s="18">
        <v>0.73</v>
      </c>
      <c r="J4" s="18">
        <v>4.07</v>
      </c>
      <c r="K4" s="18">
        <v>5.1100000000000003</v>
      </c>
      <c r="L4" s="18">
        <v>0.01</v>
      </c>
      <c r="M4" s="18">
        <v>0.34</v>
      </c>
      <c r="N4" s="19">
        <v>99.19</v>
      </c>
      <c r="O4" s="17" t="s">
        <v>24</v>
      </c>
    </row>
    <row r="5" spans="1:15" customFormat="1" x14ac:dyDescent="0.3">
      <c r="A5" s="2"/>
      <c r="B5" s="17"/>
      <c r="C5" s="20">
        <v>1.4</v>
      </c>
      <c r="D5" s="20">
        <v>0.02</v>
      </c>
      <c r="E5" s="20">
        <v>0.5</v>
      </c>
      <c r="F5" s="20">
        <v>0.05</v>
      </c>
      <c r="G5" s="20">
        <v>3.1E-2</v>
      </c>
      <c r="H5" s="20">
        <v>2.1999999999999999E-2</v>
      </c>
      <c r="I5" s="20">
        <v>0.06</v>
      </c>
      <c r="J5" s="20">
        <v>0.22</v>
      </c>
      <c r="K5" s="20">
        <v>0.27</v>
      </c>
      <c r="L5" s="20">
        <v>0.02</v>
      </c>
      <c r="M5" s="20">
        <v>0.05</v>
      </c>
      <c r="N5" s="19"/>
      <c r="O5" s="17" t="s">
        <v>25</v>
      </c>
    </row>
    <row r="6" spans="1:15" customFormat="1" x14ac:dyDescent="0.3">
      <c r="A6" s="2"/>
      <c r="B6" s="17"/>
      <c r="C6" s="19"/>
      <c r="D6" s="19"/>
      <c r="E6" s="19"/>
      <c r="F6" s="19"/>
      <c r="G6" s="19"/>
      <c r="H6" s="19"/>
      <c r="I6" s="19"/>
      <c r="J6" s="19"/>
      <c r="K6" s="19"/>
      <c r="L6" s="19"/>
      <c r="M6" s="19"/>
      <c r="N6" s="19"/>
      <c r="O6" s="17"/>
    </row>
    <row r="7" spans="1:15" customFormat="1" x14ac:dyDescent="0.3">
      <c r="A7" s="2"/>
      <c r="B7" s="17" t="s">
        <v>2</v>
      </c>
      <c r="C7" s="18">
        <v>49.7</v>
      </c>
      <c r="D7" s="18">
        <v>3.08</v>
      </c>
      <c r="E7" s="18">
        <v>13</v>
      </c>
      <c r="F7" s="18">
        <v>14.1</v>
      </c>
      <c r="G7" s="18">
        <v>0.23100000000000001</v>
      </c>
      <c r="H7" s="18">
        <v>5.39</v>
      </c>
      <c r="I7" s="18">
        <v>9.6999999999999993</v>
      </c>
      <c r="J7" s="18">
        <v>2.85</v>
      </c>
      <c r="K7" s="18">
        <v>0.46</v>
      </c>
      <c r="L7" s="18">
        <v>0.34499999999999997</v>
      </c>
      <c r="M7" s="18">
        <v>4.5999999999999999E-2</v>
      </c>
      <c r="N7" s="19">
        <v>98.9</v>
      </c>
      <c r="O7" s="17" t="s">
        <v>24</v>
      </c>
    </row>
    <row r="8" spans="1:15" customFormat="1" x14ac:dyDescent="0.3">
      <c r="A8" s="17"/>
      <c r="B8" s="2"/>
      <c r="C8" s="20">
        <v>1.4</v>
      </c>
      <c r="D8" s="20">
        <v>0.22</v>
      </c>
      <c r="E8" s="20">
        <v>0.5</v>
      </c>
      <c r="F8" s="20">
        <v>0.6</v>
      </c>
      <c r="G8" s="20">
        <v>0.10100000000000001</v>
      </c>
      <c r="H8" s="20">
        <v>0.25</v>
      </c>
      <c r="I8" s="20">
        <v>0.38</v>
      </c>
      <c r="J8" s="20">
        <v>0.25</v>
      </c>
      <c r="K8" s="20">
        <v>0.04</v>
      </c>
      <c r="L8" s="20">
        <v>5.2999999999999999E-2</v>
      </c>
      <c r="M8" s="20">
        <v>4.2000000000000003E-2</v>
      </c>
      <c r="N8" s="19"/>
      <c r="O8" s="17" t="s">
        <v>25</v>
      </c>
    </row>
    <row r="9" spans="1:15" customFormat="1" x14ac:dyDescent="0.3">
      <c r="A9" s="17"/>
      <c r="B9" s="17"/>
      <c r="C9" s="18"/>
      <c r="D9" s="18"/>
      <c r="E9" s="18"/>
      <c r="F9" s="18"/>
      <c r="G9" s="18"/>
      <c r="H9" s="18"/>
      <c r="I9" s="18"/>
      <c r="J9" s="18"/>
      <c r="K9" s="18"/>
      <c r="L9" s="18"/>
      <c r="M9" s="18"/>
      <c r="N9" s="19"/>
      <c r="O9" s="17"/>
    </row>
    <row r="10" spans="1:15" x14ac:dyDescent="0.3">
      <c r="C10" s="103" t="s">
        <v>30</v>
      </c>
      <c r="D10" s="103"/>
      <c r="E10" s="103"/>
      <c r="F10" s="103"/>
      <c r="G10" s="103"/>
      <c r="H10" s="103"/>
      <c r="I10" s="103"/>
      <c r="J10" s="103"/>
      <c r="K10" s="103"/>
      <c r="L10" s="103"/>
      <c r="M10" s="103"/>
      <c r="N10" s="103"/>
    </row>
    <row r="11" spans="1:15" x14ac:dyDescent="0.3">
      <c r="A11" s="1">
        <v>41465</v>
      </c>
      <c r="B11" s="2" t="s">
        <v>3</v>
      </c>
      <c r="C11" s="48">
        <v>73.239999999999995</v>
      </c>
      <c r="D11" s="48">
        <v>0.09</v>
      </c>
      <c r="E11" s="48">
        <v>12.98</v>
      </c>
      <c r="F11" s="48">
        <v>1.55</v>
      </c>
      <c r="G11" s="48">
        <v>0.12</v>
      </c>
      <c r="H11" s="48">
        <v>0.04</v>
      </c>
      <c r="I11" s="48">
        <v>0.74</v>
      </c>
      <c r="J11" s="48">
        <v>3.77</v>
      </c>
      <c r="K11" s="48">
        <v>5.0999999999999996</v>
      </c>
      <c r="L11" s="48" t="s">
        <v>4</v>
      </c>
      <c r="M11" s="48">
        <v>0.32</v>
      </c>
      <c r="N11" s="48">
        <v>97.96</v>
      </c>
    </row>
    <row r="12" spans="1:15" x14ac:dyDescent="0.3">
      <c r="A12" s="1">
        <v>41465</v>
      </c>
      <c r="B12" s="2" t="s">
        <v>3</v>
      </c>
      <c r="C12" s="48">
        <v>74.290000000000006</v>
      </c>
      <c r="D12" s="48">
        <v>0.02</v>
      </c>
      <c r="E12" s="48">
        <v>13.07</v>
      </c>
      <c r="F12" s="48">
        <v>1.57</v>
      </c>
      <c r="G12" s="48">
        <v>0.01</v>
      </c>
      <c r="H12" s="48">
        <v>0.04</v>
      </c>
      <c r="I12" s="48">
        <v>0.77</v>
      </c>
      <c r="J12" s="48">
        <v>3.67</v>
      </c>
      <c r="K12" s="48">
        <v>5.0599999999999996</v>
      </c>
      <c r="L12" s="48" t="s">
        <v>4</v>
      </c>
      <c r="M12" s="48">
        <v>0.42</v>
      </c>
      <c r="N12" s="48">
        <v>98.92</v>
      </c>
    </row>
    <row r="13" spans="1:15" x14ac:dyDescent="0.3">
      <c r="A13" s="1">
        <v>41465</v>
      </c>
      <c r="B13" s="2" t="s">
        <v>3</v>
      </c>
      <c r="C13" s="48">
        <v>74.28</v>
      </c>
      <c r="D13" s="48">
        <v>0.09</v>
      </c>
      <c r="E13" s="48">
        <v>13.03</v>
      </c>
      <c r="F13" s="48">
        <v>1.68</v>
      </c>
      <c r="G13" s="48">
        <v>0.03</v>
      </c>
      <c r="H13" s="48">
        <v>0.02</v>
      </c>
      <c r="I13" s="48">
        <v>0.72</v>
      </c>
      <c r="J13" s="48">
        <v>4.13</v>
      </c>
      <c r="K13" s="48">
        <v>5.08</v>
      </c>
      <c r="L13" s="48" t="s">
        <v>4</v>
      </c>
      <c r="M13" s="48">
        <v>0.39</v>
      </c>
      <c r="N13" s="48">
        <v>99.44</v>
      </c>
    </row>
    <row r="14" spans="1:15" x14ac:dyDescent="0.3">
      <c r="A14" s="1">
        <v>41465</v>
      </c>
      <c r="B14" s="2" t="s">
        <v>3</v>
      </c>
      <c r="C14" s="48">
        <v>73.73</v>
      </c>
      <c r="D14" s="48">
        <v>0.08</v>
      </c>
      <c r="E14" s="48">
        <v>13.04</v>
      </c>
      <c r="F14" s="48">
        <v>1.52</v>
      </c>
      <c r="G14" s="48">
        <v>0.01</v>
      </c>
      <c r="H14" s="48">
        <v>0.02</v>
      </c>
      <c r="I14" s="48">
        <v>0.66</v>
      </c>
      <c r="J14" s="48">
        <v>3.94</v>
      </c>
      <c r="K14" s="48">
        <v>5.12</v>
      </c>
      <c r="L14" s="48" t="s">
        <v>4</v>
      </c>
      <c r="M14" s="48">
        <v>0.38</v>
      </c>
      <c r="N14" s="48">
        <v>98.5</v>
      </c>
    </row>
    <row r="15" spans="1:15" x14ac:dyDescent="0.3">
      <c r="A15" s="1">
        <v>41465</v>
      </c>
      <c r="B15" s="2" t="s">
        <v>3</v>
      </c>
      <c r="C15" s="48">
        <v>74.349999999999994</v>
      </c>
      <c r="D15" s="48">
        <v>0.08</v>
      </c>
      <c r="E15" s="48">
        <v>13.14</v>
      </c>
      <c r="F15" s="48">
        <v>1.47</v>
      </c>
      <c r="G15" s="48">
        <v>0.1</v>
      </c>
      <c r="H15" s="48">
        <v>0.04</v>
      </c>
      <c r="I15" s="48">
        <v>0.74</v>
      </c>
      <c r="J15" s="48">
        <v>4.2</v>
      </c>
      <c r="K15" s="48">
        <v>5.13</v>
      </c>
      <c r="L15" s="48" t="s">
        <v>4</v>
      </c>
      <c r="M15" s="48">
        <v>0.42</v>
      </c>
      <c r="N15" s="48">
        <v>99.66</v>
      </c>
    </row>
    <row r="16" spans="1:15" x14ac:dyDescent="0.3">
      <c r="A16" s="1">
        <v>41465</v>
      </c>
      <c r="B16" s="2" t="s">
        <v>3</v>
      </c>
      <c r="C16" s="48">
        <v>74.62</v>
      </c>
      <c r="D16" s="48">
        <v>0.11</v>
      </c>
      <c r="E16" s="48">
        <v>13.19</v>
      </c>
      <c r="F16" s="48">
        <v>1.54</v>
      </c>
      <c r="G16" s="48">
        <v>-0.02</v>
      </c>
      <c r="H16" s="48">
        <v>0.04</v>
      </c>
      <c r="I16" s="48">
        <v>0.73</v>
      </c>
      <c r="J16" s="48">
        <v>4.03</v>
      </c>
      <c r="K16" s="48">
        <v>5.12</v>
      </c>
      <c r="L16" s="48" t="s">
        <v>4</v>
      </c>
      <c r="M16" s="48">
        <v>0.37</v>
      </c>
      <c r="N16" s="48">
        <v>99.73</v>
      </c>
    </row>
    <row r="17" spans="1:15" x14ac:dyDescent="0.3">
      <c r="C17" s="48"/>
      <c r="D17" s="48"/>
      <c r="E17" s="48"/>
      <c r="F17" s="48"/>
      <c r="G17" s="48"/>
      <c r="H17" s="48"/>
      <c r="I17" s="48"/>
      <c r="J17" s="48"/>
      <c r="K17" s="48"/>
      <c r="L17" s="48"/>
      <c r="M17" s="48"/>
      <c r="N17" s="48"/>
    </row>
    <row r="18" spans="1:15" x14ac:dyDescent="0.3">
      <c r="A18" s="1">
        <v>41493</v>
      </c>
      <c r="B18" s="2" t="s">
        <v>3</v>
      </c>
      <c r="C18" s="48">
        <v>74.239999999999995</v>
      </c>
      <c r="D18" s="48">
        <v>0.05</v>
      </c>
      <c r="E18" s="48">
        <v>13.12</v>
      </c>
      <c r="F18" s="48">
        <v>1.56</v>
      </c>
      <c r="G18" s="48">
        <v>0.06</v>
      </c>
      <c r="H18" s="48">
        <v>0.04</v>
      </c>
      <c r="I18" s="48">
        <v>0.75</v>
      </c>
      <c r="J18" s="48">
        <v>4.25</v>
      </c>
      <c r="K18" s="48">
        <v>5.2</v>
      </c>
      <c r="L18" s="48" t="s">
        <v>4</v>
      </c>
      <c r="M18" s="48">
        <v>0.32</v>
      </c>
      <c r="N18" s="48">
        <v>99.58</v>
      </c>
    </row>
    <row r="19" spans="1:15" x14ac:dyDescent="0.3">
      <c r="A19" s="1">
        <v>41493</v>
      </c>
      <c r="B19" s="2" t="s">
        <v>3</v>
      </c>
      <c r="C19" s="48">
        <v>74.400000000000006</v>
      </c>
      <c r="D19" s="48">
        <v>0.1</v>
      </c>
      <c r="E19" s="48">
        <v>13.37</v>
      </c>
      <c r="F19" s="48">
        <v>1.55</v>
      </c>
      <c r="G19" s="48">
        <v>0.13</v>
      </c>
      <c r="H19" s="48">
        <v>0.06</v>
      </c>
      <c r="I19" s="48">
        <v>0.68</v>
      </c>
      <c r="J19" s="48">
        <v>4.2300000000000004</v>
      </c>
      <c r="K19" s="48">
        <v>5.14</v>
      </c>
      <c r="L19" s="48" t="s">
        <v>4</v>
      </c>
      <c r="M19" s="48">
        <v>0.4</v>
      </c>
      <c r="N19" s="48">
        <v>100.05</v>
      </c>
    </row>
    <row r="20" spans="1:15" x14ac:dyDescent="0.3">
      <c r="A20" s="1">
        <v>41493</v>
      </c>
      <c r="B20" s="2" t="s">
        <v>3</v>
      </c>
      <c r="C20" s="48">
        <v>74.64</v>
      </c>
      <c r="D20" s="48">
        <v>7.0000000000000007E-2</v>
      </c>
      <c r="E20" s="48">
        <v>13.38</v>
      </c>
      <c r="F20" s="48">
        <v>1.69</v>
      </c>
      <c r="G20" s="48">
        <v>0.22</v>
      </c>
      <c r="H20" s="48">
        <v>0.04</v>
      </c>
      <c r="I20" s="48">
        <v>0.76</v>
      </c>
      <c r="J20" s="48">
        <v>3.99</v>
      </c>
      <c r="K20" s="48">
        <v>5.05</v>
      </c>
      <c r="L20" s="48" t="s">
        <v>4</v>
      </c>
      <c r="M20" s="48">
        <v>0.36</v>
      </c>
      <c r="N20" s="48">
        <v>100.2</v>
      </c>
    </row>
    <row r="21" spans="1:15" x14ac:dyDescent="0.3">
      <c r="A21" s="1">
        <v>41493</v>
      </c>
      <c r="B21" s="2" t="s">
        <v>3</v>
      </c>
      <c r="C21" s="48">
        <v>74.72</v>
      </c>
      <c r="D21" s="48">
        <v>7.0000000000000007E-2</v>
      </c>
      <c r="E21" s="48">
        <v>12.89</v>
      </c>
      <c r="F21" s="48">
        <v>1.55</v>
      </c>
      <c r="G21" s="48">
        <v>0.03</v>
      </c>
      <c r="H21" s="48">
        <v>0.05</v>
      </c>
      <c r="I21" s="48">
        <v>0.69</v>
      </c>
      <c r="J21" s="48">
        <v>3.84</v>
      </c>
      <c r="K21" s="48">
        <v>5.2</v>
      </c>
      <c r="L21" s="48" t="s">
        <v>4</v>
      </c>
      <c r="M21" s="48">
        <v>0.37</v>
      </c>
      <c r="N21" s="48">
        <v>99.39</v>
      </c>
    </row>
    <row r="22" spans="1:15" x14ac:dyDescent="0.3">
      <c r="A22" s="1">
        <v>41493</v>
      </c>
      <c r="B22" s="2" t="s">
        <v>3</v>
      </c>
      <c r="C22" s="48">
        <v>75.2</v>
      </c>
      <c r="D22" s="48">
        <v>0.04</v>
      </c>
      <c r="E22" s="48">
        <v>13.29</v>
      </c>
      <c r="F22" s="48">
        <v>1.58</v>
      </c>
      <c r="G22" s="48">
        <v>0.11</v>
      </c>
      <c r="H22" s="48">
        <v>0.02</v>
      </c>
      <c r="I22" s="48">
        <v>0.68</v>
      </c>
      <c r="J22" s="48">
        <v>3.93</v>
      </c>
      <c r="K22" s="48">
        <v>5.26</v>
      </c>
      <c r="L22" s="48" t="s">
        <v>4</v>
      </c>
      <c r="M22" s="48">
        <v>0.33</v>
      </c>
      <c r="N22" s="48">
        <v>100.43</v>
      </c>
    </row>
    <row r="23" spans="1:15" x14ac:dyDescent="0.3">
      <c r="A23" s="1">
        <v>41493</v>
      </c>
      <c r="B23" s="2" t="s">
        <v>3</v>
      </c>
      <c r="C23" s="48">
        <v>75.239999999999995</v>
      </c>
      <c r="D23" s="48">
        <v>0.06</v>
      </c>
      <c r="E23" s="48">
        <v>13.05</v>
      </c>
      <c r="F23" s="48">
        <v>1.73</v>
      </c>
      <c r="G23" s="48">
        <v>0.02</v>
      </c>
      <c r="H23" s="48">
        <v>0.05</v>
      </c>
      <c r="I23" s="48">
        <v>0.76</v>
      </c>
      <c r="J23" s="48">
        <v>3.87</v>
      </c>
      <c r="K23" s="48">
        <v>5.17</v>
      </c>
      <c r="L23" s="48" t="s">
        <v>4</v>
      </c>
      <c r="M23" s="48">
        <v>0.32</v>
      </c>
      <c r="N23" s="48">
        <v>100.28</v>
      </c>
    </row>
    <row r="24" spans="1:15" x14ac:dyDescent="0.3">
      <c r="A24" s="1">
        <v>41493</v>
      </c>
      <c r="B24" s="2" t="s">
        <v>3</v>
      </c>
      <c r="C24" s="48">
        <v>74.75</v>
      </c>
      <c r="D24" s="48">
        <v>0.05</v>
      </c>
      <c r="E24" s="48">
        <v>13.23</v>
      </c>
      <c r="F24" s="48">
        <v>1.68</v>
      </c>
      <c r="G24" s="48">
        <v>-0.03</v>
      </c>
      <c r="H24" s="48">
        <v>0.03</v>
      </c>
      <c r="I24" s="48">
        <v>0.71</v>
      </c>
      <c r="J24" s="48">
        <v>3.94</v>
      </c>
      <c r="K24" s="48">
        <v>5.22</v>
      </c>
      <c r="L24" s="48" t="s">
        <v>4</v>
      </c>
      <c r="M24" s="48">
        <v>0.35</v>
      </c>
      <c r="N24" s="48">
        <v>99.92</v>
      </c>
    </row>
    <row r="25" spans="1:15" x14ac:dyDescent="0.3">
      <c r="A25" s="1">
        <v>41493</v>
      </c>
      <c r="B25" s="2" t="s">
        <v>3</v>
      </c>
      <c r="C25" s="48">
        <v>75.25</v>
      </c>
      <c r="D25" s="48">
        <v>0.11</v>
      </c>
      <c r="E25" s="48">
        <v>13.07</v>
      </c>
      <c r="F25" s="48">
        <v>1.61</v>
      </c>
      <c r="G25" s="48">
        <v>0</v>
      </c>
      <c r="H25" s="48">
        <v>0.05</v>
      </c>
      <c r="I25" s="48">
        <v>0.73</v>
      </c>
      <c r="J25" s="48">
        <v>3.74</v>
      </c>
      <c r="K25" s="48">
        <v>5.15</v>
      </c>
      <c r="L25" s="48" t="s">
        <v>4</v>
      </c>
      <c r="M25" s="48">
        <v>0.36</v>
      </c>
      <c r="N25" s="48">
        <v>100.06</v>
      </c>
    </row>
    <row r="26" spans="1:15" x14ac:dyDescent="0.3">
      <c r="A26" s="1">
        <v>41493</v>
      </c>
      <c r="B26" s="2" t="s">
        <v>3</v>
      </c>
      <c r="C26" s="48">
        <v>74.89</v>
      </c>
      <c r="D26" s="48">
        <v>0.05</v>
      </c>
      <c r="E26" s="48">
        <v>13.19</v>
      </c>
      <c r="F26" s="48">
        <v>1.58</v>
      </c>
      <c r="G26" s="48">
        <v>0.13</v>
      </c>
      <c r="H26" s="48">
        <v>0.02</v>
      </c>
      <c r="I26" s="48">
        <v>0.66</v>
      </c>
      <c r="J26" s="48">
        <v>3.92</v>
      </c>
      <c r="K26" s="48">
        <v>5.13</v>
      </c>
      <c r="L26" s="48" t="s">
        <v>4</v>
      </c>
      <c r="M26" s="48">
        <v>0.34</v>
      </c>
      <c r="N26" s="48">
        <v>99.93</v>
      </c>
    </row>
    <row r="27" spans="1:15" x14ac:dyDescent="0.3">
      <c r="C27" s="48"/>
      <c r="D27" s="48"/>
      <c r="E27" s="48"/>
      <c r="F27" s="48"/>
      <c r="G27" s="48"/>
      <c r="H27" s="48"/>
      <c r="I27" s="48"/>
      <c r="J27" s="48"/>
      <c r="K27" s="48"/>
      <c r="L27" s="48"/>
      <c r="M27" s="48"/>
      <c r="N27" s="48"/>
    </row>
    <row r="28" spans="1:15" s="8" customFormat="1" x14ac:dyDescent="0.3">
      <c r="A28" s="9">
        <v>43375</v>
      </c>
      <c r="B28" s="12" t="s">
        <v>3</v>
      </c>
      <c r="C28" s="48">
        <v>71.930000000000007</v>
      </c>
      <c r="D28" s="48">
        <v>0.09</v>
      </c>
      <c r="E28" s="48">
        <v>12.9</v>
      </c>
      <c r="F28" s="48">
        <v>1.54</v>
      </c>
      <c r="G28" s="48">
        <v>-0.01</v>
      </c>
      <c r="H28" s="48">
        <v>0.03</v>
      </c>
      <c r="I28" s="48">
        <v>0.76</v>
      </c>
      <c r="J28" s="48">
        <v>4.05</v>
      </c>
      <c r="K28" s="48">
        <v>4.84</v>
      </c>
      <c r="L28" s="48">
        <v>-0.04</v>
      </c>
      <c r="M28" s="48">
        <v>0.38</v>
      </c>
      <c r="N28" s="40">
        <v>96.47</v>
      </c>
      <c r="O28" s="6"/>
    </row>
    <row r="29" spans="1:15" s="8" customFormat="1" x14ac:dyDescent="0.3">
      <c r="A29" s="9">
        <v>43375</v>
      </c>
      <c r="B29" s="12" t="s">
        <v>3</v>
      </c>
      <c r="C29" s="48">
        <v>72.209999999999994</v>
      </c>
      <c r="D29" s="48">
        <v>0.08</v>
      </c>
      <c r="E29" s="48">
        <v>13.07</v>
      </c>
      <c r="F29" s="48">
        <v>1.52</v>
      </c>
      <c r="G29" s="48">
        <v>7.0000000000000007E-2</v>
      </c>
      <c r="H29" s="48">
        <v>0.06</v>
      </c>
      <c r="I29" s="48">
        <v>0.69</v>
      </c>
      <c r="J29" s="48">
        <v>4.04</v>
      </c>
      <c r="K29" s="48">
        <v>4.8499999999999996</v>
      </c>
      <c r="L29" s="48">
        <v>0.15</v>
      </c>
      <c r="M29" s="48">
        <v>0.35</v>
      </c>
      <c r="N29" s="40">
        <v>97.1</v>
      </c>
      <c r="O29" s="6"/>
    </row>
    <row r="30" spans="1:15" s="8" customFormat="1" x14ac:dyDescent="0.3">
      <c r="A30" s="9">
        <v>43375</v>
      </c>
      <c r="B30" s="12" t="s">
        <v>3</v>
      </c>
      <c r="C30" s="48">
        <v>72.25</v>
      </c>
      <c r="D30" s="48">
        <v>0.04</v>
      </c>
      <c r="E30" s="48">
        <v>12.91</v>
      </c>
      <c r="F30" s="48">
        <v>1.5</v>
      </c>
      <c r="G30" s="48">
        <v>0.26</v>
      </c>
      <c r="H30" s="48">
        <v>0.03</v>
      </c>
      <c r="I30" s="48">
        <v>0.76</v>
      </c>
      <c r="J30" s="48">
        <v>3.67</v>
      </c>
      <c r="K30" s="48">
        <v>4.93</v>
      </c>
      <c r="L30" s="48">
        <v>0.17</v>
      </c>
      <c r="M30" s="48">
        <v>0.4</v>
      </c>
      <c r="N30" s="40">
        <v>96.91</v>
      </c>
      <c r="O30" s="6"/>
    </row>
    <row r="31" spans="1:15" s="8" customFormat="1" x14ac:dyDescent="0.3">
      <c r="A31" s="9">
        <v>43375</v>
      </c>
      <c r="B31" s="12" t="s">
        <v>3</v>
      </c>
      <c r="C31" s="48">
        <v>71.67</v>
      </c>
      <c r="D31" s="48">
        <v>0.02</v>
      </c>
      <c r="E31" s="48">
        <v>12.83</v>
      </c>
      <c r="F31" s="48">
        <v>1.52</v>
      </c>
      <c r="G31" s="48">
        <v>0.12</v>
      </c>
      <c r="H31" s="48">
        <v>0.04</v>
      </c>
      <c r="I31" s="48">
        <v>0.69</v>
      </c>
      <c r="J31" s="48">
        <v>4.07</v>
      </c>
      <c r="K31" s="48">
        <v>4.7</v>
      </c>
      <c r="L31" s="48">
        <v>0.1</v>
      </c>
      <c r="M31" s="48">
        <v>0.32</v>
      </c>
      <c r="N31" s="48">
        <v>96.07</v>
      </c>
      <c r="O31" s="6"/>
    </row>
    <row r="32" spans="1:15" x14ac:dyDescent="0.3">
      <c r="A32" s="1">
        <v>43375</v>
      </c>
      <c r="B32" s="7" t="s">
        <v>3</v>
      </c>
      <c r="C32" s="48">
        <v>72.760000000000005</v>
      </c>
      <c r="D32" s="48">
        <v>0.1</v>
      </c>
      <c r="E32" s="48">
        <v>13.07</v>
      </c>
      <c r="F32" s="48">
        <v>1.57</v>
      </c>
      <c r="G32" s="48">
        <v>0.12</v>
      </c>
      <c r="H32" s="48">
        <v>0.04</v>
      </c>
      <c r="I32" s="48">
        <v>0.77</v>
      </c>
      <c r="J32" s="48">
        <v>3.99</v>
      </c>
      <c r="K32" s="48">
        <v>5.01</v>
      </c>
      <c r="L32" s="48">
        <v>0.03</v>
      </c>
      <c r="M32" s="48">
        <v>0.36</v>
      </c>
      <c r="N32" s="48">
        <v>97.82</v>
      </c>
    </row>
    <row r="33" spans="1:14" x14ac:dyDescent="0.3">
      <c r="A33" s="1">
        <v>43375</v>
      </c>
      <c r="B33" s="7" t="s">
        <v>3</v>
      </c>
      <c r="C33" s="48">
        <v>72.39</v>
      </c>
      <c r="D33" s="48">
        <v>0.06</v>
      </c>
      <c r="E33" s="48">
        <v>12.87</v>
      </c>
      <c r="F33" s="48">
        <v>1.39</v>
      </c>
      <c r="G33" s="48">
        <v>0.02</v>
      </c>
      <c r="H33" s="48">
        <v>0.01</v>
      </c>
      <c r="I33" s="48">
        <v>0.8</v>
      </c>
      <c r="J33" s="48">
        <v>3.92</v>
      </c>
      <c r="K33" s="48">
        <v>4.97</v>
      </c>
      <c r="L33" s="48">
        <v>0.1</v>
      </c>
      <c r="M33" s="48">
        <v>0.34</v>
      </c>
      <c r="N33" s="48">
        <v>96.87</v>
      </c>
    </row>
    <row r="34" spans="1:14" x14ac:dyDescent="0.3">
      <c r="A34" s="1">
        <v>43375</v>
      </c>
      <c r="B34" s="7" t="s">
        <v>2</v>
      </c>
      <c r="C34" s="48">
        <v>47.41</v>
      </c>
      <c r="D34" s="48">
        <v>3.02</v>
      </c>
      <c r="E34" s="48">
        <v>12.65</v>
      </c>
      <c r="F34" s="48">
        <v>13.72</v>
      </c>
      <c r="G34" s="48">
        <v>0.22</v>
      </c>
      <c r="H34" s="48">
        <v>5.37</v>
      </c>
      <c r="I34" s="48">
        <v>9.58</v>
      </c>
      <c r="J34" s="48">
        <v>2.88</v>
      </c>
      <c r="K34" s="48">
        <v>0.45</v>
      </c>
      <c r="L34" s="48">
        <v>0.32</v>
      </c>
      <c r="M34" s="48">
        <v>0.08</v>
      </c>
      <c r="N34" s="48">
        <v>95.7</v>
      </c>
    </row>
    <row r="35" spans="1:14" x14ac:dyDescent="0.3">
      <c r="A35" s="1">
        <v>43375</v>
      </c>
      <c r="B35" s="7" t="s">
        <v>2</v>
      </c>
      <c r="C35" s="48">
        <v>47.32</v>
      </c>
      <c r="D35" s="48">
        <v>2.74</v>
      </c>
      <c r="E35" s="48">
        <v>12.6</v>
      </c>
      <c r="F35" s="48">
        <v>13.82</v>
      </c>
      <c r="G35" s="48">
        <v>0.31</v>
      </c>
      <c r="H35" s="48">
        <v>5.62</v>
      </c>
      <c r="I35" s="48">
        <v>9.7200000000000006</v>
      </c>
      <c r="J35" s="48">
        <v>2.37</v>
      </c>
      <c r="K35" s="48">
        <v>0.39</v>
      </c>
      <c r="L35" s="48">
        <v>0.37</v>
      </c>
      <c r="M35" s="48">
        <v>0</v>
      </c>
      <c r="N35" s="48">
        <v>95.26</v>
      </c>
    </row>
    <row r="36" spans="1:14" x14ac:dyDescent="0.3">
      <c r="A36" s="1">
        <v>43375</v>
      </c>
      <c r="B36" s="7" t="s">
        <v>2</v>
      </c>
      <c r="C36" s="48">
        <v>47.7</v>
      </c>
      <c r="D36" s="48">
        <v>3.1</v>
      </c>
      <c r="E36" s="48">
        <v>12.71</v>
      </c>
      <c r="F36" s="48">
        <v>13.39</v>
      </c>
      <c r="G36" s="48">
        <v>0.16</v>
      </c>
      <c r="H36" s="48">
        <v>5.43</v>
      </c>
      <c r="I36" s="48">
        <v>9.56</v>
      </c>
      <c r="J36" s="48">
        <v>2.95</v>
      </c>
      <c r="K36" s="48">
        <v>0.41</v>
      </c>
      <c r="L36" s="48">
        <v>0.3</v>
      </c>
      <c r="M36" s="48">
        <v>0.04</v>
      </c>
      <c r="N36" s="48">
        <v>95.74</v>
      </c>
    </row>
    <row r="37" spans="1:14" x14ac:dyDescent="0.3">
      <c r="B37" s="7"/>
      <c r="C37" s="48"/>
      <c r="D37" s="48"/>
      <c r="E37" s="48"/>
      <c r="F37" s="48"/>
      <c r="G37" s="48"/>
      <c r="H37" s="48"/>
      <c r="I37" s="48"/>
      <c r="J37" s="48"/>
      <c r="K37" s="48"/>
      <c r="L37" s="48"/>
      <c r="M37" s="48"/>
      <c r="N37" s="48"/>
    </row>
    <row r="38" spans="1:14" x14ac:dyDescent="0.3">
      <c r="A38" s="1">
        <v>43434</v>
      </c>
      <c r="B38" s="2" t="s">
        <v>3</v>
      </c>
      <c r="C38" s="48">
        <v>72.75</v>
      </c>
      <c r="D38" s="48">
        <v>7.0000000000000007E-2</v>
      </c>
      <c r="E38" s="48">
        <v>12.87</v>
      </c>
      <c r="F38" s="48">
        <v>1.65</v>
      </c>
      <c r="G38" s="48">
        <v>7.0000000000000007E-2</v>
      </c>
      <c r="H38" s="48">
        <v>7.0000000000000007E-2</v>
      </c>
      <c r="I38" s="48">
        <v>0.76</v>
      </c>
      <c r="J38" s="48">
        <v>4.13</v>
      </c>
      <c r="K38" s="48">
        <v>5.05</v>
      </c>
      <c r="L38" s="48">
        <v>0.01</v>
      </c>
      <c r="M38" s="48">
        <v>0.38</v>
      </c>
      <c r="N38" s="48">
        <v>97.81</v>
      </c>
    </row>
    <row r="39" spans="1:14" x14ac:dyDescent="0.3">
      <c r="A39" s="1">
        <v>43434</v>
      </c>
      <c r="B39" s="2" t="s">
        <v>3</v>
      </c>
      <c r="C39" s="48">
        <v>72.63</v>
      </c>
      <c r="D39" s="48">
        <v>0.12</v>
      </c>
      <c r="E39" s="48">
        <v>13.04</v>
      </c>
      <c r="F39" s="48">
        <v>1.58</v>
      </c>
      <c r="G39" s="48">
        <v>0.06</v>
      </c>
      <c r="H39" s="48">
        <v>0.02</v>
      </c>
      <c r="I39" s="48">
        <v>0.83</v>
      </c>
      <c r="J39" s="48">
        <v>4</v>
      </c>
      <c r="K39" s="48">
        <v>4.97</v>
      </c>
      <c r="L39" s="48">
        <v>0.03</v>
      </c>
      <c r="M39" s="48">
        <v>0.33</v>
      </c>
      <c r="N39" s="48">
        <v>97.6</v>
      </c>
    </row>
    <row r="40" spans="1:14" x14ac:dyDescent="0.3">
      <c r="A40" s="1">
        <v>43434</v>
      </c>
      <c r="B40" s="2" t="s">
        <v>3</v>
      </c>
      <c r="C40" s="48">
        <v>72.680000000000007</v>
      </c>
      <c r="D40" s="48">
        <v>0.06</v>
      </c>
      <c r="E40" s="48">
        <v>13.13</v>
      </c>
      <c r="F40" s="48">
        <v>1.5</v>
      </c>
      <c r="G40" s="48">
        <v>-0.04</v>
      </c>
      <c r="H40" s="48">
        <v>0.05</v>
      </c>
      <c r="I40" s="48">
        <v>0.76</v>
      </c>
      <c r="J40" s="48">
        <v>4.01</v>
      </c>
      <c r="K40" s="48">
        <v>4.99</v>
      </c>
      <c r="L40" s="48">
        <v>0</v>
      </c>
      <c r="M40" s="48">
        <v>0.34</v>
      </c>
      <c r="N40" s="48">
        <v>97.48</v>
      </c>
    </row>
    <row r="41" spans="1:14" x14ac:dyDescent="0.3">
      <c r="A41" s="1">
        <v>43434</v>
      </c>
      <c r="B41" s="2" t="s">
        <v>3</v>
      </c>
      <c r="C41" s="48">
        <v>72.44</v>
      </c>
      <c r="D41" s="48">
        <v>7.0000000000000007E-2</v>
      </c>
      <c r="E41" s="48">
        <v>13.01</v>
      </c>
      <c r="F41" s="48">
        <v>1.51</v>
      </c>
      <c r="G41" s="48">
        <v>0.08</v>
      </c>
      <c r="H41" s="48">
        <v>0.05</v>
      </c>
      <c r="I41" s="48">
        <v>0.77</v>
      </c>
      <c r="J41" s="48">
        <v>4.0999999999999996</v>
      </c>
      <c r="K41" s="48">
        <v>4.95</v>
      </c>
      <c r="L41" s="48">
        <v>0.04</v>
      </c>
      <c r="M41" s="48">
        <v>0.37</v>
      </c>
      <c r="N41" s="48">
        <v>97.39</v>
      </c>
    </row>
    <row r="42" spans="1:14" x14ac:dyDescent="0.3">
      <c r="A42" s="1">
        <v>43434</v>
      </c>
      <c r="B42" s="2" t="s">
        <v>3</v>
      </c>
      <c r="C42" s="48">
        <v>73.67</v>
      </c>
      <c r="D42" s="48">
        <v>0.08</v>
      </c>
      <c r="E42" s="48">
        <v>13.11</v>
      </c>
      <c r="F42" s="48">
        <v>1.5</v>
      </c>
      <c r="G42" s="48">
        <v>0.03</v>
      </c>
      <c r="H42" s="48">
        <v>0.03</v>
      </c>
      <c r="I42" s="48">
        <v>0.8</v>
      </c>
      <c r="J42" s="48">
        <v>4</v>
      </c>
      <c r="K42" s="48">
        <v>5.05</v>
      </c>
      <c r="L42" s="48">
        <v>0</v>
      </c>
      <c r="M42" s="48">
        <v>0.36</v>
      </c>
      <c r="N42" s="48">
        <v>98.61</v>
      </c>
    </row>
    <row r="43" spans="1:14" x14ac:dyDescent="0.3">
      <c r="A43" s="1">
        <v>43434</v>
      </c>
      <c r="B43" s="2" t="s">
        <v>3</v>
      </c>
      <c r="C43" s="48">
        <v>73.11</v>
      </c>
      <c r="D43" s="48">
        <v>7.0000000000000007E-2</v>
      </c>
      <c r="E43" s="48">
        <v>13.17</v>
      </c>
      <c r="F43" s="48">
        <v>1.53</v>
      </c>
      <c r="G43" s="48">
        <v>0.05</v>
      </c>
      <c r="H43" s="48">
        <v>7.0000000000000007E-2</v>
      </c>
      <c r="I43" s="48">
        <v>0.72</v>
      </c>
      <c r="J43" s="48">
        <v>3.86</v>
      </c>
      <c r="K43" s="48">
        <v>5.1100000000000003</v>
      </c>
      <c r="L43" s="48">
        <v>7.0000000000000007E-2</v>
      </c>
      <c r="M43" s="48">
        <v>0.36</v>
      </c>
      <c r="N43" s="48">
        <v>98.12</v>
      </c>
    </row>
    <row r="44" spans="1:14" x14ac:dyDescent="0.3">
      <c r="A44" s="1">
        <v>43434</v>
      </c>
      <c r="B44" s="2" t="s">
        <v>2</v>
      </c>
      <c r="C44" s="48">
        <v>49.18</v>
      </c>
      <c r="D44" s="48">
        <v>2.88</v>
      </c>
      <c r="E44" s="48">
        <v>13.04</v>
      </c>
      <c r="F44" s="48">
        <v>13.91</v>
      </c>
      <c r="G44" s="48">
        <v>0.27</v>
      </c>
      <c r="H44" s="48">
        <v>4.8499999999999996</v>
      </c>
      <c r="I44" s="48">
        <v>9.89</v>
      </c>
      <c r="J44" s="48">
        <v>2.76</v>
      </c>
      <c r="K44" s="48">
        <v>0.4</v>
      </c>
      <c r="L44" s="48">
        <v>0.4</v>
      </c>
      <c r="M44" s="48">
        <v>0.03</v>
      </c>
      <c r="N44" s="48">
        <v>97.62</v>
      </c>
    </row>
    <row r="45" spans="1:14" x14ac:dyDescent="0.3">
      <c r="A45" s="1">
        <v>43434</v>
      </c>
      <c r="B45" s="2" t="s">
        <v>2</v>
      </c>
      <c r="C45" s="48">
        <v>49.02</v>
      </c>
      <c r="D45" s="48">
        <v>2.85</v>
      </c>
      <c r="E45" s="48">
        <v>13.02</v>
      </c>
      <c r="F45" s="48">
        <v>13.94</v>
      </c>
      <c r="G45" s="48">
        <v>0.15</v>
      </c>
      <c r="H45" s="48">
        <v>4.8600000000000003</v>
      </c>
      <c r="I45" s="48">
        <v>9.77</v>
      </c>
      <c r="J45" s="48">
        <v>2.8</v>
      </c>
      <c r="K45" s="48">
        <v>0.45</v>
      </c>
      <c r="L45" s="48">
        <v>0.44</v>
      </c>
      <c r="M45" s="48">
        <v>0.05</v>
      </c>
      <c r="N45" s="48">
        <v>97.36</v>
      </c>
    </row>
    <row r="46" spans="1:14" x14ac:dyDescent="0.3">
      <c r="A46" s="1">
        <v>43434</v>
      </c>
      <c r="B46" s="2" t="s">
        <v>2</v>
      </c>
      <c r="C46" s="48">
        <v>49.06</v>
      </c>
      <c r="D46" s="48">
        <v>2.63</v>
      </c>
      <c r="E46" s="48">
        <v>13</v>
      </c>
      <c r="F46" s="48">
        <v>13.71</v>
      </c>
      <c r="G46" s="48">
        <v>0.13</v>
      </c>
      <c r="H46" s="48">
        <v>4.84</v>
      </c>
      <c r="I46" s="48">
        <v>9.76</v>
      </c>
      <c r="J46" s="48">
        <v>2.48</v>
      </c>
      <c r="K46" s="48">
        <v>0.42</v>
      </c>
      <c r="L46" s="48">
        <v>0.32</v>
      </c>
      <c r="M46" s="48">
        <v>0.01</v>
      </c>
      <c r="N46" s="48">
        <v>96.36</v>
      </c>
    </row>
    <row r="47" spans="1:14" x14ac:dyDescent="0.3">
      <c r="C47" s="48"/>
      <c r="D47" s="48"/>
      <c r="E47" s="48"/>
      <c r="F47" s="48"/>
      <c r="G47" s="48"/>
      <c r="H47" s="48"/>
      <c r="I47" s="48"/>
      <c r="J47" s="48"/>
      <c r="K47" s="48"/>
      <c r="L47" s="48"/>
      <c r="M47" s="48"/>
      <c r="N47" s="48"/>
    </row>
    <row r="48" spans="1:14" x14ac:dyDescent="0.3">
      <c r="A48" s="1">
        <v>43573</v>
      </c>
      <c r="B48" s="2" t="s">
        <v>3</v>
      </c>
      <c r="C48" s="48">
        <v>73.569999999999993</v>
      </c>
      <c r="D48" s="48">
        <v>0.03</v>
      </c>
      <c r="E48" s="48">
        <v>13.2</v>
      </c>
      <c r="F48" s="48">
        <v>1.6</v>
      </c>
      <c r="G48" s="48">
        <v>0.1</v>
      </c>
      <c r="H48" s="48">
        <v>0.06</v>
      </c>
      <c r="I48" s="48">
        <v>0.72</v>
      </c>
      <c r="J48" s="48">
        <v>3.84</v>
      </c>
      <c r="K48" s="48">
        <v>4.99</v>
      </c>
      <c r="L48" s="48">
        <v>-0.04</v>
      </c>
      <c r="M48" s="48">
        <v>0.36</v>
      </c>
      <c r="N48" s="48">
        <v>98.42</v>
      </c>
    </row>
    <row r="49" spans="1:14" x14ac:dyDescent="0.3">
      <c r="A49" s="1">
        <v>43573</v>
      </c>
      <c r="B49" s="2" t="s">
        <v>3</v>
      </c>
      <c r="C49" s="48">
        <v>73.08</v>
      </c>
      <c r="D49" s="48">
        <v>7.0000000000000007E-2</v>
      </c>
      <c r="E49" s="48">
        <v>13.25</v>
      </c>
      <c r="F49" s="48">
        <v>1.51</v>
      </c>
      <c r="G49" s="48">
        <v>0.03</v>
      </c>
      <c r="H49" s="48">
        <v>0.04</v>
      </c>
      <c r="I49" s="48">
        <v>0.71</v>
      </c>
      <c r="J49" s="48">
        <v>3.98</v>
      </c>
      <c r="K49" s="48">
        <v>5.0599999999999996</v>
      </c>
      <c r="L49" s="48">
        <v>-0.03</v>
      </c>
      <c r="M49" s="48">
        <v>0.34</v>
      </c>
      <c r="N49" s="48">
        <v>98.02</v>
      </c>
    </row>
    <row r="50" spans="1:14" x14ac:dyDescent="0.3">
      <c r="A50" s="1">
        <v>43573</v>
      </c>
      <c r="B50" s="2" t="s">
        <v>3</v>
      </c>
      <c r="C50" s="48">
        <v>73.33</v>
      </c>
      <c r="D50" s="48">
        <v>0.02</v>
      </c>
      <c r="E50" s="48">
        <v>13.4</v>
      </c>
      <c r="F50" s="48">
        <v>1.6</v>
      </c>
      <c r="G50" s="48">
        <v>0.03</v>
      </c>
      <c r="H50" s="48">
        <v>0.06</v>
      </c>
      <c r="I50" s="48">
        <v>0.72</v>
      </c>
      <c r="J50" s="48">
        <v>3.79</v>
      </c>
      <c r="K50" s="48">
        <v>5.0599999999999996</v>
      </c>
      <c r="L50" s="48">
        <v>-0.02</v>
      </c>
      <c r="M50" s="48">
        <v>0.35</v>
      </c>
      <c r="N50" s="48">
        <v>98.37</v>
      </c>
    </row>
    <row r="51" spans="1:14" x14ac:dyDescent="0.3">
      <c r="A51" s="1">
        <v>43573</v>
      </c>
      <c r="B51" s="2" t="s">
        <v>3</v>
      </c>
      <c r="C51" s="48">
        <v>74.39</v>
      </c>
      <c r="D51" s="48">
        <v>7.0000000000000007E-2</v>
      </c>
      <c r="E51" s="48">
        <v>13.56</v>
      </c>
      <c r="F51" s="48">
        <v>1.59</v>
      </c>
      <c r="G51" s="48">
        <v>0.05</v>
      </c>
      <c r="H51" s="48">
        <v>0.04</v>
      </c>
      <c r="I51" s="48">
        <v>0.71</v>
      </c>
      <c r="J51" s="48">
        <v>3.95</v>
      </c>
      <c r="K51" s="48">
        <v>4.95</v>
      </c>
      <c r="L51" s="48">
        <v>0.01</v>
      </c>
      <c r="M51" s="48">
        <v>0.35</v>
      </c>
      <c r="N51" s="48">
        <v>99.67</v>
      </c>
    </row>
    <row r="52" spans="1:14" x14ac:dyDescent="0.3">
      <c r="A52" s="1">
        <v>43573</v>
      </c>
      <c r="B52" s="2" t="s">
        <v>3</v>
      </c>
      <c r="C52" s="48">
        <v>73.5</v>
      </c>
      <c r="D52" s="48">
        <v>0.05</v>
      </c>
      <c r="E52" s="48">
        <v>13.41</v>
      </c>
      <c r="F52" s="48">
        <v>1.62</v>
      </c>
      <c r="G52" s="48">
        <v>0.05</v>
      </c>
      <c r="H52" s="48">
        <v>7.0000000000000007E-2</v>
      </c>
      <c r="I52" s="48">
        <v>0.76</v>
      </c>
      <c r="J52" s="48">
        <v>4.05</v>
      </c>
      <c r="K52" s="48">
        <v>5.13</v>
      </c>
      <c r="L52" s="48">
        <v>-0.01</v>
      </c>
      <c r="M52" s="48">
        <v>0.41</v>
      </c>
      <c r="N52" s="48">
        <v>99.04</v>
      </c>
    </row>
    <row r="53" spans="1:14" x14ac:dyDescent="0.3">
      <c r="A53" s="1">
        <v>43573</v>
      </c>
      <c r="B53" s="2" t="s">
        <v>2</v>
      </c>
      <c r="C53" s="48">
        <v>49.08</v>
      </c>
      <c r="D53" s="48">
        <v>2.98</v>
      </c>
      <c r="E53" s="48">
        <v>13.15</v>
      </c>
      <c r="F53" s="48">
        <v>13.97</v>
      </c>
      <c r="G53" s="48">
        <v>0.2</v>
      </c>
      <c r="H53" s="48">
        <v>5.48</v>
      </c>
      <c r="I53" s="48">
        <v>9.9</v>
      </c>
      <c r="J53" s="48">
        <v>3.07</v>
      </c>
      <c r="K53" s="48">
        <v>0.48</v>
      </c>
      <c r="L53" s="48">
        <v>0.4</v>
      </c>
      <c r="M53" s="48">
        <v>7.0000000000000007E-2</v>
      </c>
      <c r="N53" s="48">
        <v>98.79</v>
      </c>
    </row>
    <row r="54" spans="1:14" x14ac:dyDescent="0.3">
      <c r="A54" s="1">
        <v>43573</v>
      </c>
      <c r="B54" s="2" t="s">
        <v>2</v>
      </c>
      <c r="C54" s="48">
        <v>48.89</v>
      </c>
      <c r="D54" s="48">
        <v>2.99</v>
      </c>
      <c r="E54" s="48">
        <v>13.16</v>
      </c>
      <c r="F54" s="48">
        <v>14.06</v>
      </c>
      <c r="G54" s="48">
        <v>0.24</v>
      </c>
      <c r="H54" s="48">
        <v>5.5</v>
      </c>
      <c r="I54" s="48">
        <v>9.81</v>
      </c>
      <c r="J54" s="48">
        <v>3.05</v>
      </c>
      <c r="K54" s="48">
        <v>0.49</v>
      </c>
      <c r="L54" s="48">
        <v>0.26</v>
      </c>
      <c r="M54" s="48">
        <v>0.02</v>
      </c>
      <c r="N54" s="48">
        <v>98.46</v>
      </c>
    </row>
    <row r="55" spans="1:14" x14ac:dyDescent="0.3">
      <c r="A55" s="1">
        <v>43573</v>
      </c>
      <c r="B55" s="2" t="s">
        <v>2</v>
      </c>
      <c r="C55" s="48">
        <v>49.03</v>
      </c>
      <c r="D55" s="48">
        <v>3.04</v>
      </c>
      <c r="E55" s="48">
        <v>13.28</v>
      </c>
      <c r="F55" s="48">
        <v>13.88</v>
      </c>
      <c r="G55" s="48">
        <v>0.18</v>
      </c>
      <c r="H55" s="48">
        <v>5.34</v>
      </c>
      <c r="I55" s="48">
        <v>9.81</v>
      </c>
      <c r="J55" s="48">
        <v>2.96</v>
      </c>
      <c r="K55" s="48">
        <v>0.45</v>
      </c>
      <c r="L55" s="48">
        <v>0.32</v>
      </c>
      <c r="M55" s="48">
        <v>0.06</v>
      </c>
      <c r="N55" s="48">
        <v>98.35</v>
      </c>
    </row>
    <row r="56" spans="1:14" x14ac:dyDescent="0.3">
      <c r="C56" s="48"/>
      <c r="D56" s="48"/>
      <c r="E56" s="48"/>
      <c r="F56" s="48"/>
      <c r="G56" s="48"/>
      <c r="H56" s="48"/>
      <c r="I56" s="48"/>
      <c r="J56" s="48"/>
      <c r="K56" s="48"/>
      <c r="L56" s="48"/>
      <c r="M56" s="48"/>
      <c r="N56" s="48"/>
    </row>
    <row r="57" spans="1:14" x14ac:dyDescent="0.3">
      <c r="A57" s="1">
        <v>43651</v>
      </c>
      <c r="B57" s="7" t="s">
        <v>3</v>
      </c>
      <c r="C57" s="48">
        <v>73.680000000000007</v>
      </c>
      <c r="D57" s="48">
        <v>0.08</v>
      </c>
      <c r="E57" s="48">
        <v>12.99</v>
      </c>
      <c r="F57" s="48">
        <v>1.52</v>
      </c>
      <c r="G57" s="48">
        <v>0.05</v>
      </c>
      <c r="H57" s="48">
        <v>0.03</v>
      </c>
      <c r="I57" s="48">
        <v>0.73</v>
      </c>
      <c r="J57" s="48">
        <v>4.2300000000000004</v>
      </c>
      <c r="K57" s="48">
        <v>4.91</v>
      </c>
      <c r="L57" s="48">
        <v>-0.04</v>
      </c>
      <c r="M57" s="48">
        <v>0.37</v>
      </c>
      <c r="N57" s="40">
        <v>98.55</v>
      </c>
    </row>
    <row r="58" spans="1:14" x14ac:dyDescent="0.3">
      <c r="A58" s="1">
        <v>43651</v>
      </c>
      <c r="B58" s="7" t="s">
        <v>3</v>
      </c>
      <c r="C58" s="48">
        <v>73.77</v>
      </c>
      <c r="D58" s="48">
        <v>0.03</v>
      </c>
      <c r="E58" s="48">
        <v>13.14</v>
      </c>
      <c r="F58" s="48">
        <v>1.61</v>
      </c>
      <c r="G58" s="48">
        <v>0.09</v>
      </c>
      <c r="H58" s="48">
        <v>0.05</v>
      </c>
      <c r="I58" s="48">
        <v>0.74</v>
      </c>
      <c r="J58" s="48">
        <v>3.8</v>
      </c>
      <c r="K58" s="48">
        <v>4.9400000000000004</v>
      </c>
      <c r="L58" s="48">
        <v>0.06</v>
      </c>
      <c r="M58" s="48">
        <v>0.41</v>
      </c>
      <c r="N58" s="40">
        <v>98.66</v>
      </c>
    </row>
    <row r="59" spans="1:14" x14ac:dyDescent="0.3">
      <c r="A59" s="1">
        <v>43651</v>
      </c>
      <c r="B59" s="7" t="s">
        <v>3</v>
      </c>
      <c r="C59" s="48">
        <v>73.72</v>
      </c>
      <c r="D59" s="48">
        <v>0.05</v>
      </c>
      <c r="E59" s="48">
        <v>13.08</v>
      </c>
      <c r="F59" s="48">
        <v>1.56</v>
      </c>
      <c r="G59" s="48">
        <v>0.03</v>
      </c>
      <c r="H59" s="48">
        <v>0.03</v>
      </c>
      <c r="I59" s="48">
        <v>0.75</v>
      </c>
      <c r="J59" s="48">
        <v>4.1900000000000004</v>
      </c>
      <c r="K59" s="48">
        <v>4.9400000000000004</v>
      </c>
      <c r="L59" s="48">
        <v>-0.05</v>
      </c>
      <c r="M59" s="48">
        <v>0.38</v>
      </c>
      <c r="N59" s="40">
        <v>98.68</v>
      </c>
    </row>
    <row r="60" spans="1:14" x14ac:dyDescent="0.3">
      <c r="A60" s="1">
        <v>43651</v>
      </c>
      <c r="B60" s="7" t="s">
        <v>3</v>
      </c>
      <c r="C60" s="48">
        <v>74.17</v>
      </c>
      <c r="D60" s="48">
        <v>0.04</v>
      </c>
      <c r="E60" s="48">
        <v>13.06</v>
      </c>
      <c r="F60" s="48">
        <v>1.54</v>
      </c>
      <c r="G60" s="48">
        <v>0.08</v>
      </c>
      <c r="H60" s="48">
        <v>0.04</v>
      </c>
      <c r="I60" s="48">
        <v>0.7</v>
      </c>
      <c r="J60" s="48">
        <v>4.1500000000000004</v>
      </c>
      <c r="K60" s="48">
        <v>5.08</v>
      </c>
      <c r="L60" s="48">
        <v>0.01</v>
      </c>
      <c r="M60" s="48">
        <v>0.35</v>
      </c>
      <c r="N60" s="40">
        <v>99.22</v>
      </c>
    </row>
    <row r="61" spans="1:14" x14ac:dyDescent="0.3">
      <c r="A61" s="1">
        <v>43651</v>
      </c>
      <c r="B61" s="7" t="s">
        <v>2</v>
      </c>
      <c r="C61" s="48">
        <v>49</v>
      </c>
      <c r="D61" s="48">
        <v>2.57</v>
      </c>
      <c r="E61" s="48">
        <v>12.79</v>
      </c>
      <c r="F61" s="48">
        <v>13.7</v>
      </c>
      <c r="G61" s="48">
        <v>0.21</v>
      </c>
      <c r="H61" s="48">
        <v>5.05</v>
      </c>
      <c r="I61" s="48">
        <v>9.4600000000000009</v>
      </c>
      <c r="J61" s="48">
        <v>3.23</v>
      </c>
      <c r="K61" s="48">
        <v>0.38</v>
      </c>
      <c r="L61" s="48">
        <v>0.32</v>
      </c>
      <c r="M61" s="48">
        <v>0.02</v>
      </c>
      <c r="N61" s="40">
        <v>96.73</v>
      </c>
    </row>
    <row r="62" spans="1:14" x14ac:dyDescent="0.3">
      <c r="A62" s="1">
        <v>43651</v>
      </c>
      <c r="B62" s="7" t="s">
        <v>2</v>
      </c>
      <c r="C62" s="48">
        <v>48.69</v>
      </c>
      <c r="D62" s="48">
        <v>2.54</v>
      </c>
      <c r="E62" s="48">
        <v>12.76</v>
      </c>
      <c r="F62" s="48">
        <v>13.74</v>
      </c>
      <c r="G62" s="48">
        <v>0.36</v>
      </c>
      <c r="H62" s="48">
        <v>5</v>
      </c>
      <c r="I62" s="48">
        <v>9.5299999999999994</v>
      </c>
      <c r="J62" s="48">
        <v>3.07</v>
      </c>
      <c r="K62" s="48">
        <v>0.44</v>
      </c>
      <c r="L62" s="48">
        <v>0.34</v>
      </c>
      <c r="M62" s="48">
        <v>0.08</v>
      </c>
      <c r="N62" s="40">
        <v>96.56</v>
      </c>
    </row>
    <row r="63" spans="1:14" x14ac:dyDescent="0.3">
      <c r="A63" s="1">
        <v>43651</v>
      </c>
      <c r="B63" s="7" t="s">
        <v>2</v>
      </c>
      <c r="C63" s="48">
        <v>48.78</v>
      </c>
      <c r="D63" s="48">
        <v>2.48</v>
      </c>
      <c r="E63" s="48">
        <v>12.66</v>
      </c>
      <c r="F63" s="48">
        <v>13.6</v>
      </c>
      <c r="G63" s="48">
        <v>0.28999999999999998</v>
      </c>
      <c r="H63" s="48">
        <v>5.18</v>
      </c>
      <c r="I63" s="48">
        <v>9.61</v>
      </c>
      <c r="J63" s="48">
        <v>2.99</v>
      </c>
      <c r="K63" s="48">
        <v>0.39</v>
      </c>
      <c r="L63" s="48">
        <v>0.34</v>
      </c>
      <c r="M63" s="48">
        <v>0.01</v>
      </c>
      <c r="N63" s="40">
        <v>96.35</v>
      </c>
    </row>
    <row r="64" spans="1:14" x14ac:dyDescent="0.3">
      <c r="C64" s="40"/>
      <c r="D64" s="40"/>
      <c r="E64" s="40"/>
      <c r="F64" s="40"/>
      <c r="G64" s="40"/>
      <c r="H64" s="40"/>
      <c r="I64" s="40"/>
      <c r="J64" s="40"/>
      <c r="K64" s="40"/>
      <c r="L64" s="40"/>
      <c r="M64" s="40"/>
      <c r="N64" s="40"/>
    </row>
    <row r="65" spans="1:14" x14ac:dyDescent="0.3">
      <c r="A65" s="32">
        <v>43186</v>
      </c>
      <c r="B65" s="7" t="s">
        <v>3</v>
      </c>
      <c r="C65" s="25">
        <v>72.08</v>
      </c>
      <c r="D65" s="25">
        <v>0.03</v>
      </c>
      <c r="E65" s="25">
        <v>12.97</v>
      </c>
      <c r="F65" s="25">
        <v>1.56</v>
      </c>
      <c r="G65" s="25">
        <v>-0.09</v>
      </c>
      <c r="H65" s="25">
        <v>0.05</v>
      </c>
      <c r="I65" s="25">
        <v>0.75</v>
      </c>
      <c r="J65" s="25">
        <v>3.96</v>
      </c>
      <c r="K65" s="25">
        <v>5</v>
      </c>
      <c r="L65" s="25">
        <v>-0.01</v>
      </c>
      <c r="M65" s="25">
        <v>0.34</v>
      </c>
      <c r="N65" s="24">
        <v>96.65</v>
      </c>
    </row>
    <row r="66" spans="1:14" x14ac:dyDescent="0.3">
      <c r="A66" s="32">
        <v>43186</v>
      </c>
      <c r="B66" s="7" t="s">
        <v>3</v>
      </c>
      <c r="C66" s="25">
        <v>72.12</v>
      </c>
      <c r="D66" s="25">
        <v>0.06</v>
      </c>
      <c r="E66" s="25">
        <v>13.06</v>
      </c>
      <c r="F66" s="25">
        <v>1.61</v>
      </c>
      <c r="G66" s="25">
        <v>0.02</v>
      </c>
      <c r="H66" s="25">
        <v>-0.02</v>
      </c>
      <c r="I66" s="25">
        <v>0.77</v>
      </c>
      <c r="J66" s="25">
        <v>4.01</v>
      </c>
      <c r="K66" s="25">
        <v>4.93</v>
      </c>
      <c r="L66" s="25">
        <v>0.04</v>
      </c>
      <c r="M66" s="25">
        <v>0.35</v>
      </c>
      <c r="N66" s="24">
        <v>96.96</v>
      </c>
    </row>
    <row r="67" spans="1:14" x14ac:dyDescent="0.3">
      <c r="A67" s="32">
        <v>43186</v>
      </c>
      <c r="B67" s="7" t="s">
        <v>3</v>
      </c>
      <c r="C67" s="25">
        <v>72.040000000000006</v>
      </c>
      <c r="D67" s="25">
        <v>0.1</v>
      </c>
      <c r="E67" s="25">
        <v>13.14</v>
      </c>
      <c r="F67" s="25">
        <v>1.58</v>
      </c>
      <c r="G67" s="25">
        <v>-0.11</v>
      </c>
      <c r="H67" s="25">
        <v>0.04</v>
      </c>
      <c r="I67" s="25">
        <v>0.71</v>
      </c>
      <c r="J67" s="25">
        <v>3.95</v>
      </c>
      <c r="K67" s="25">
        <v>5.05</v>
      </c>
      <c r="L67" s="25">
        <v>-0.05</v>
      </c>
      <c r="M67" s="25">
        <v>0.31</v>
      </c>
      <c r="N67" s="24">
        <v>96.76</v>
      </c>
    </row>
    <row r="68" spans="1:14" x14ac:dyDescent="0.3">
      <c r="A68" s="32">
        <v>43186</v>
      </c>
      <c r="B68" s="7" t="s">
        <v>3</v>
      </c>
      <c r="C68" s="25">
        <v>72.209999999999994</v>
      </c>
      <c r="D68" s="25">
        <v>0.06</v>
      </c>
      <c r="E68" s="25">
        <v>12.77</v>
      </c>
      <c r="F68" s="25">
        <v>1.62</v>
      </c>
      <c r="G68" s="25">
        <v>0.11</v>
      </c>
      <c r="H68" s="25">
        <v>0.04</v>
      </c>
      <c r="I68" s="25">
        <v>0.73</v>
      </c>
      <c r="J68" s="25">
        <v>3.93</v>
      </c>
      <c r="K68" s="25">
        <v>4.9800000000000004</v>
      </c>
      <c r="L68" s="25">
        <v>0.02</v>
      </c>
      <c r="M68" s="25">
        <v>0.34</v>
      </c>
      <c r="N68" s="24">
        <v>96.83</v>
      </c>
    </row>
    <row r="69" spans="1:14" x14ac:dyDescent="0.3">
      <c r="A69" s="32">
        <v>43186</v>
      </c>
      <c r="B69" s="7" t="s">
        <v>3</v>
      </c>
      <c r="C69" s="25">
        <v>72.33</v>
      </c>
      <c r="D69" s="25">
        <v>7.0000000000000007E-2</v>
      </c>
      <c r="E69" s="25">
        <v>12.9</v>
      </c>
      <c r="F69" s="25">
        <v>1.55</v>
      </c>
      <c r="G69" s="25">
        <v>0.15</v>
      </c>
      <c r="H69" s="25">
        <v>0.03</v>
      </c>
      <c r="I69" s="25">
        <v>0.77</v>
      </c>
      <c r="J69" s="25">
        <v>4.12</v>
      </c>
      <c r="K69" s="25">
        <v>4.91</v>
      </c>
      <c r="L69" s="25">
        <v>0.03</v>
      </c>
      <c r="M69" s="25">
        <v>0.37</v>
      </c>
      <c r="N69" s="24">
        <v>97.23</v>
      </c>
    </row>
    <row r="70" spans="1:14" x14ac:dyDescent="0.3">
      <c r="A70" s="32">
        <v>43186</v>
      </c>
      <c r="B70" s="7" t="s">
        <v>3</v>
      </c>
      <c r="C70" s="25">
        <v>71.989999999999995</v>
      </c>
      <c r="D70" s="25">
        <v>0.04</v>
      </c>
      <c r="E70" s="25">
        <v>12.98</v>
      </c>
      <c r="F70" s="25">
        <v>1.33</v>
      </c>
      <c r="G70" s="25">
        <v>0.09</v>
      </c>
      <c r="H70" s="25">
        <v>0.04</v>
      </c>
      <c r="I70" s="25">
        <v>0.75</v>
      </c>
      <c r="J70" s="25">
        <v>4.08</v>
      </c>
      <c r="K70" s="25">
        <v>5</v>
      </c>
      <c r="L70" s="25">
        <v>0.03</v>
      </c>
      <c r="M70" s="25">
        <v>0.36</v>
      </c>
      <c r="N70" s="24">
        <v>96.69</v>
      </c>
    </row>
    <row r="71" spans="1:14" x14ac:dyDescent="0.3">
      <c r="A71" s="32">
        <v>43186</v>
      </c>
      <c r="B71" s="7" t="s">
        <v>3</v>
      </c>
      <c r="C71" s="25">
        <v>72.010000000000005</v>
      </c>
      <c r="D71" s="25">
        <v>0.03</v>
      </c>
      <c r="E71" s="25">
        <v>12.86</v>
      </c>
      <c r="F71" s="25">
        <v>1.48</v>
      </c>
      <c r="G71" s="25">
        <v>0.1</v>
      </c>
      <c r="H71" s="25">
        <v>0.02</v>
      </c>
      <c r="I71" s="25">
        <v>0.78</v>
      </c>
      <c r="J71" s="25">
        <v>4.1100000000000003</v>
      </c>
      <c r="K71" s="25">
        <v>5.01</v>
      </c>
      <c r="L71" s="25">
        <v>0.1</v>
      </c>
      <c r="M71" s="25">
        <v>0.33</v>
      </c>
      <c r="N71" s="24">
        <v>96.83</v>
      </c>
    </row>
    <row r="72" spans="1:14" x14ac:dyDescent="0.3">
      <c r="A72" s="32">
        <v>43186</v>
      </c>
      <c r="B72" s="7" t="s">
        <v>2</v>
      </c>
      <c r="C72" s="25">
        <v>47.54</v>
      </c>
      <c r="D72" s="25">
        <v>2.69</v>
      </c>
      <c r="E72" s="25">
        <v>12.63</v>
      </c>
      <c r="F72" s="25">
        <v>13.98</v>
      </c>
      <c r="G72" s="25">
        <v>0.09</v>
      </c>
      <c r="H72" s="25">
        <v>5.03</v>
      </c>
      <c r="I72" s="25">
        <v>9.66</v>
      </c>
      <c r="J72" s="25">
        <v>3.24</v>
      </c>
      <c r="K72" s="25">
        <v>0.43</v>
      </c>
      <c r="L72" s="25">
        <v>0.31</v>
      </c>
      <c r="M72" s="25">
        <v>0.04</v>
      </c>
      <c r="N72" s="24">
        <v>95.64</v>
      </c>
    </row>
    <row r="73" spans="1:14" x14ac:dyDescent="0.3">
      <c r="A73" s="32">
        <v>43186</v>
      </c>
      <c r="B73" s="7" t="s">
        <v>2</v>
      </c>
      <c r="C73" s="25">
        <v>47.76</v>
      </c>
      <c r="D73" s="25">
        <v>2.71</v>
      </c>
      <c r="E73" s="25">
        <v>12.78</v>
      </c>
      <c r="F73" s="25">
        <v>13.83</v>
      </c>
      <c r="G73" s="25">
        <v>0.28000000000000003</v>
      </c>
      <c r="H73" s="25">
        <v>4.84</v>
      </c>
      <c r="I73" s="25">
        <v>9.5399999999999991</v>
      </c>
      <c r="J73" s="25">
        <v>3</v>
      </c>
      <c r="K73" s="25">
        <v>0.44</v>
      </c>
      <c r="L73" s="25">
        <v>0.28999999999999998</v>
      </c>
      <c r="M73" s="25">
        <v>0.05</v>
      </c>
      <c r="N73" s="24">
        <v>95.51</v>
      </c>
    </row>
    <row r="74" spans="1:14" x14ac:dyDescent="0.3">
      <c r="A74" s="32">
        <v>43186</v>
      </c>
      <c r="B74" s="7" t="s">
        <v>2</v>
      </c>
      <c r="C74" s="25">
        <v>48.08</v>
      </c>
      <c r="D74" s="25">
        <v>2.63</v>
      </c>
      <c r="E74" s="25">
        <v>12.7</v>
      </c>
      <c r="F74" s="25">
        <v>13.98</v>
      </c>
      <c r="G74" s="25">
        <v>0.12</v>
      </c>
      <c r="H74" s="25">
        <v>4.93</v>
      </c>
      <c r="I74" s="25">
        <v>9.49</v>
      </c>
      <c r="J74" s="25">
        <v>2.74</v>
      </c>
      <c r="K74" s="25">
        <v>0.48</v>
      </c>
      <c r="L74" s="25">
        <v>0.36</v>
      </c>
      <c r="M74" s="25">
        <v>0.04</v>
      </c>
      <c r="N74" s="24">
        <v>95.56</v>
      </c>
    </row>
    <row r="75" spans="1:14" x14ac:dyDescent="0.3">
      <c r="A75" s="32">
        <v>43186</v>
      </c>
      <c r="B75" s="7" t="s">
        <v>2</v>
      </c>
      <c r="C75" s="25">
        <v>47.45</v>
      </c>
      <c r="D75" s="25">
        <v>2.71</v>
      </c>
      <c r="E75" s="25">
        <v>12.79</v>
      </c>
      <c r="F75" s="25">
        <v>13.39</v>
      </c>
      <c r="G75" s="25">
        <v>0.25</v>
      </c>
      <c r="H75" s="25">
        <v>5.04</v>
      </c>
      <c r="I75" s="25">
        <v>9.48</v>
      </c>
      <c r="J75" s="25">
        <v>3.03</v>
      </c>
      <c r="K75" s="25">
        <v>0.41</v>
      </c>
      <c r="L75" s="25">
        <v>0.43</v>
      </c>
      <c r="M75" s="25">
        <v>7.0000000000000007E-2</v>
      </c>
      <c r="N75" s="24">
        <v>95.06</v>
      </c>
    </row>
    <row r="76" spans="1:14" x14ac:dyDescent="0.3">
      <c r="A76" s="32">
        <v>43186</v>
      </c>
      <c r="B76" s="7" t="s">
        <v>2</v>
      </c>
      <c r="C76" s="25">
        <v>48.24</v>
      </c>
      <c r="D76" s="25">
        <v>2.66</v>
      </c>
      <c r="E76" s="25">
        <v>13.01</v>
      </c>
      <c r="F76" s="25">
        <v>14.06</v>
      </c>
      <c r="G76" s="25">
        <v>0.38</v>
      </c>
      <c r="H76" s="25">
        <v>4.91</v>
      </c>
      <c r="I76" s="25">
        <v>9.6300000000000008</v>
      </c>
      <c r="J76" s="25">
        <v>3.01</v>
      </c>
      <c r="K76" s="25">
        <v>0.4</v>
      </c>
      <c r="L76" s="25">
        <v>0.3</v>
      </c>
      <c r="M76" s="25">
        <v>0.06</v>
      </c>
      <c r="N76" s="24">
        <v>96.66</v>
      </c>
    </row>
  </sheetData>
  <mergeCells count="2">
    <mergeCell ref="A3:O3"/>
    <mergeCell ref="C10:N10"/>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0F0866-3393-4077-8C1F-ED8AA7070E2D}">
  <sheetPr>
    <tabColor theme="5" tint="0.39997558519241921"/>
  </sheetPr>
  <dimension ref="A1:T27"/>
  <sheetViews>
    <sheetView workbookViewId="0">
      <pane ySplit="1" topLeftCell="A2" activePane="bottomLeft" state="frozen"/>
      <selection pane="bottomLeft" activeCell="U10" sqref="U10"/>
    </sheetView>
  </sheetViews>
  <sheetFormatPr defaultRowHeight="14.4" x14ac:dyDescent="0.3"/>
  <cols>
    <col min="1" max="1" width="15.3984375" style="44" bestFit="1" customWidth="1"/>
    <col min="2" max="2" width="12.296875" bestFit="1" customWidth="1"/>
    <col min="3" max="19" width="6.69921875" style="3" customWidth="1"/>
    <col min="20" max="20" width="13.3984375" style="3" bestFit="1" customWidth="1"/>
  </cols>
  <sheetData>
    <row r="1" spans="1:20" ht="15.55" x14ac:dyDescent="0.35">
      <c r="A1" s="51" t="s">
        <v>74</v>
      </c>
      <c r="B1" s="51" t="s">
        <v>75</v>
      </c>
      <c r="C1" s="81" t="s">
        <v>32</v>
      </c>
      <c r="D1" s="14" t="s">
        <v>33</v>
      </c>
      <c r="E1" s="14" t="s">
        <v>34</v>
      </c>
      <c r="F1" s="14" t="s">
        <v>35</v>
      </c>
      <c r="G1" s="14" t="s">
        <v>36</v>
      </c>
      <c r="H1" s="14" t="s">
        <v>37</v>
      </c>
      <c r="I1" s="14" t="s">
        <v>38</v>
      </c>
      <c r="J1" s="14" t="s">
        <v>39</v>
      </c>
      <c r="K1" s="14" t="s">
        <v>40</v>
      </c>
      <c r="L1" s="14" t="s">
        <v>41</v>
      </c>
      <c r="M1" s="14" t="s">
        <v>42</v>
      </c>
      <c r="N1" s="14" t="s">
        <v>86</v>
      </c>
      <c r="O1" s="14" t="s">
        <v>87</v>
      </c>
      <c r="P1" s="14" t="s">
        <v>88</v>
      </c>
      <c r="Q1" s="14" t="s">
        <v>89</v>
      </c>
      <c r="R1" s="14" t="s">
        <v>90</v>
      </c>
      <c r="S1" s="14" t="s">
        <v>91</v>
      </c>
      <c r="T1" s="14" t="s">
        <v>29</v>
      </c>
    </row>
    <row r="2" spans="1:20" s="47" customFormat="1" x14ac:dyDescent="0.3">
      <c r="A2" s="43" t="s">
        <v>5</v>
      </c>
      <c r="B2" s="47" t="s">
        <v>64</v>
      </c>
      <c r="C2" s="68">
        <v>38.310264325860174</v>
      </c>
      <c r="D2" s="68">
        <v>366.32641731304045</v>
      </c>
      <c r="E2" s="68">
        <v>29.771004753413653</v>
      </c>
      <c r="F2" s="68">
        <v>143.14819265483999</v>
      </c>
      <c r="G2" s="68">
        <v>9.4091611963446216</v>
      </c>
      <c r="H2" s="68">
        <v>516.23377968491707</v>
      </c>
      <c r="I2" s="68">
        <v>15.666394120995424</v>
      </c>
      <c r="J2" s="68">
        <v>37.939491000196092</v>
      </c>
      <c r="K2" s="68">
        <v>4.3875369200629111</v>
      </c>
      <c r="L2" s="68">
        <v>18.806512691795021</v>
      </c>
      <c r="M2" s="68">
        <v>5.7490714041669522</v>
      </c>
      <c r="N2" s="68">
        <v>3.1869447798459625</v>
      </c>
      <c r="O2" s="68">
        <v>3.7642049822708019</v>
      </c>
      <c r="P2" s="68" t="s">
        <v>43</v>
      </c>
      <c r="Q2" s="68" t="s">
        <v>43</v>
      </c>
      <c r="R2" s="68">
        <v>3.3307152464911702</v>
      </c>
      <c r="S2" s="68" t="s">
        <v>43</v>
      </c>
      <c r="T2" s="32">
        <v>42278</v>
      </c>
    </row>
    <row r="3" spans="1:20" s="47" customFormat="1" x14ac:dyDescent="0.3">
      <c r="A3" s="43" t="s">
        <v>5</v>
      </c>
      <c r="B3" s="47" t="s">
        <v>65</v>
      </c>
      <c r="C3" s="68">
        <v>39.692314383132292</v>
      </c>
      <c r="D3" s="68">
        <v>363.94257511865038</v>
      </c>
      <c r="E3" s="68">
        <v>30.904590304729528</v>
      </c>
      <c r="F3" s="68">
        <v>167.77364071908414</v>
      </c>
      <c r="G3" s="68">
        <v>12.166411799416416</v>
      </c>
      <c r="H3" s="68">
        <v>592.53190422899763</v>
      </c>
      <c r="I3" s="68">
        <v>16.413772163769469</v>
      </c>
      <c r="J3" s="68">
        <v>38.507819162035425</v>
      </c>
      <c r="K3" s="68">
        <v>7.2183083414047395</v>
      </c>
      <c r="L3" s="68">
        <v>25.514406337670312</v>
      </c>
      <c r="M3" s="68" t="s">
        <v>43</v>
      </c>
      <c r="N3" s="68" t="s">
        <v>43</v>
      </c>
      <c r="O3" s="68" t="s">
        <v>43</v>
      </c>
      <c r="P3" s="68" t="s">
        <v>43</v>
      </c>
      <c r="Q3" s="68" t="s">
        <v>43</v>
      </c>
      <c r="R3" s="68" t="s">
        <v>43</v>
      </c>
      <c r="S3" s="68" t="s">
        <v>43</v>
      </c>
      <c r="T3" s="32">
        <v>42278</v>
      </c>
    </row>
    <row r="4" spans="1:20" s="47" customFormat="1" x14ac:dyDescent="0.3">
      <c r="A4" s="43" t="s">
        <v>5</v>
      </c>
      <c r="B4" s="47" t="s">
        <v>66</v>
      </c>
      <c r="C4" s="68">
        <v>48.247965707902253</v>
      </c>
      <c r="D4" s="68">
        <v>346.19871163063289</v>
      </c>
      <c r="E4" s="68">
        <v>28.206502181631841</v>
      </c>
      <c r="F4" s="68">
        <v>151.85246953376887</v>
      </c>
      <c r="G4" s="68" t="s">
        <v>43</v>
      </c>
      <c r="H4" s="68">
        <v>513.34393884271435</v>
      </c>
      <c r="I4" s="68">
        <v>14.562761051289764</v>
      </c>
      <c r="J4" s="68">
        <v>36.195872321895166</v>
      </c>
      <c r="K4" s="68">
        <v>4.8417572793517722</v>
      </c>
      <c r="L4" s="68">
        <v>22.189639570392156</v>
      </c>
      <c r="M4" s="68" t="s">
        <v>43</v>
      </c>
      <c r="N4" s="68" t="s">
        <v>43</v>
      </c>
      <c r="O4" s="68" t="s">
        <v>43</v>
      </c>
      <c r="P4" s="68" t="s">
        <v>43</v>
      </c>
      <c r="Q4" s="68" t="s">
        <v>43</v>
      </c>
      <c r="R4" s="68" t="s">
        <v>43</v>
      </c>
      <c r="S4" s="68" t="s">
        <v>43</v>
      </c>
      <c r="T4" s="32">
        <v>42278</v>
      </c>
    </row>
    <row r="5" spans="1:20" s="47" customFormat="1" x14ac:dyDescent="0.3">
      <c r="A5" s="43" t="s">
        <v>5</v>
      </c>
      <c r="B5" s="47" t="s">
        <v>67</v>
      </c>
      <c r="C5" s="68">
        <v>29.87665611245782</v>
      </c>
      <c r="D5" s="68">
        <v>372.61239921924408</v>
      </c>
      <c r="E5" s="68">
        <v>29.00400118356028</v>
      </c>
      <c r="F5" s="68">
        <v>167.47259501259072</v>
      </c>
      <c r="G5" s="68">
        <v>12.825847947657724</v>
      </c>
      <c r="H5" s="68">
        <v>636.50529864938187</v>
      </c>
      <c r="I5" s="68">
        <v>19.421067633187228</v>
      </c>
      <c r="J5" s="68">
        <v>38.662151322858477</v>
      </c>
      <c r="K5" s="68">
        <v>6.6913405531316954</v>
      </c>
      <c r="L5" s="68">
        <v>27.1787323232742</v>
      </c>
      <c r="M5" s="68" t="s">
        <v>43</v>
      </c>
      <c r="N5" s="68" t="s">
        <v>43</v>
      </c>
      <c r="O5" s="68">
        <v>3.7495958456352412</v>
      </c>
      <c r="P5" s="68" t="s">
        <v>43</v>
      </c>
      <c r="Q5" s="68" t="s">
        <v>43</v>
      </c>
      <c r="R5" s="68" t="s">
        <v>43</v>
      </c>
      <c r="S5" s="68" t="s">
        <v>43</v>
      </c>
      <c r="T5" s="32">
        <v>42278</v>
      </c>
    </row>
    <row r="6" spans="1:20" s="47" customFormat="1" x14ac:dyDescent="0.3">
      <c r="A6" s="43" t="s">
        <v>5</v>
      </c>
      <c r="B6" s="47" t="s">
        <v>68</v>
      </c>
      <c r="C6" s="68">
        <v>36.81477224107806</v>
      </c>
      <c r="D6" s="68">
        <v>346.56509443567296</v>
      </c>
      <c r="E6" s="68">
        <v>29.759956532951691</v>
      </c>
      <c r="F6" s="68">
        <v>153.59689071580451</v>
      </c>
      <c r="G6" s="68">
        <v>10.865517692471688</v>
      </c>
      <c r="H6" s="68">
        <v>528.36964270590431</v>
      </c>
      <c r="I6" s="68">
        <v>15.229693104998649</v>
      </c>
      <c r="J6" s="68">
        <v>38.871189585135916</v>
      </c>
      <c r="K6" s="68">
        <v>6.648614637860466</v>
      </c>
      <c r="L6" s="68">
        <v>22.71162362277899</v>
      </c>
      <c r="M6" s="68" t="s">
        <v>43</v>
      </c>
      <c r="N6" s="68" t="s">
        <v>43</v>
      </c>
      <c r="O6" s="68" t="s">
        <v>43</v>
      </c>
      <c r="P6" s="68" t="s">
        <v>43</v>
      </c>
      <c r="Q6" s="68" t="s">
        <v>43</v>
      </c>
      <c r="R6" s="68" t="s">
        <v>43</v>
      </c>
      <c r="S6" s="68" t="s">
        <v>43</v>
      </c>
      <c r="T6" s="32">
        <v>42278</v>
      </c>
    </row>
    <row r="7" spans="1:20" s="47" customFormat="1" x14ac:dyDescent="0.3">
      <c r="A7" s="43" t="s">
        <v>5</v>
      </c>
      <c r="B7" s="47" t="s">
        <v>69</v>
      </c>
      <c r="C7" s="68">
        <v>46.128601914871808</v>
      </c>
      <c r="D7" s="68">
        <v>357.14884896369733</v>
      </c>
      <c r="E7" s="68">
        <v>27.628914214513035</v>
      </c>
      <c r="F7" s="68">
        <v>139.96192859898392</v>
      </c>
      <c r="G7" s="68">
        <v>9.249564255610224</v>
      </c>
      <c r="H7" s="68">
        <v>597.99928302677154</v>
      </c>
      <c r="I7" s="68">
        <v>15.180487847742532</v>
      </c>
      <c r="J7" s="68">
        <v>36.853785089299016</v>
      </c>
      <c r="K7" s="68">
        <v>4.7758507259025924</v>
      </c>
      <c r="L7" s="68">
        <v>19.57618972721442</v>
      </c>
      <c r="M7" s="68">
        <v>6.062564934514981</v>
      </c>
      <c r="N7" s="68">
        <v>3.4613630578160923</v>
      </c>
      <c r="O7" s="68">
        <v>3.7460929816923745</v>
      </c>
      <c r="P7" s="68" t="s">
        <v>43</v>
      </c>
      <c r="Q7" s="68" t="s">
        <v>43</v>
      </c>
      <c r="R7" s="68">
        <v>3.3117376234368772</v>
      </c>
      <c r="S7" s="68" t="s">
        <v>43</v>
      </c>
      <c r="T7" s="32">
        <v>42278</v>
      </c>
    </row>
    <row r="8" spans="1:20" s="47" customFormat="1" x14ac:dyDescent="0.3">
      <c r="A8" s="43" t="s">
        <v>5</v>
      </c>
      <c r="B8" s="47" t="s">
        <v>70</v>
      </c>
      <c r="C8" s="68">
        <v>62.551034853951677</v>
      </c>
      <c r="D8" s="68">
        <v>294.03913343063027</v>
      </c>
      <c r="E8" s="68">
        <v>37.657525524055444</v>
      </c>
      <c r="F8" s="68">
        <v>236.09011707316586</v>
      </c>
      <c r="G8" s="68">
        <v>13.764400418045115</v>
      </c>
      <c r="H8" s="68">
        <v>838.93877438698985</v>
      </c>
      <c r="I8" s="68">
        <v>22.303918865588333</v>
      </c>
      <c r="J8" s="68">
        <v>56.065908050494265</v>
      </c>
      <c r="K8" s="68">
        <v>6.9281930300532615</v>
      </c>
      <c r="L8" s="68">
        <v>30.813294938485182</v>
      </c>
      <c r="M8" s="68" t="s">
        <v>43</v>
      </c>
      <c r="N8" s="68" t="s">
        <v>43</v>
      </c>
      <c r="O8" s="68">
        <v>7.0485519937364298</v>
      </c>
      <c r="P8" s="68" t="s">
        <v>43</v>
      </c>
      <c r="Q8" s="68">
        <v>32.638883070314776</v>
      </c>
      <c r="R8" s="68">
        <v>5.028887032308643</v>
      </c>
      <c r="S8" s="68" t="s">
        <v>43</v>
      </c>
      <c r="T8" s="32">
        <v>42278</v>
      </c>
    </row>
    <row r="9" spans="1:20" s="47" customFormat="1" x14ac:dyDescent="0.3">
      <c r="A9" s="43" t="s">
        <v>5</v>
      </c>
      <c r="B9" s="47" t="s">
        <v>71</v>
      </c>
      <c r="C9" s="68">
        <v>66.370987117417656</v>
      </c>
      <c r="D9" s="68">
        <v>300.83522237553029</v>
      </c>
      <c r="E9" s="68">
        <v>39.397119729364292</v>
      </c>
      <c r="F9" s="68">
        <v>217.17000782337146</v>
      </c>
      <c r="G9" s="68">
        <v>16.185533689835381</v>
      </c>
      <c r="H9" s="68">
        <v>889.29713008031933</v>
      </c>
      <c r="I9" s="68">
        <v>25.123534744792043</v>
      </c>
      <c r="J9" s="68">
        <v>55.368272082347545</v>
      </c>
      <c r="K9" s="68">
        <v>7.5653069416582062</v>
      </c>
      <c r="L9" s="68">
        <v>30.947472379008119</v>
      </c>
      <c r="M9" s="68" t="s">
        <v>43</v>
      </c>
      <c r="N9" s="68" t="s">
        <v>43</v>
      </c>
      <c r="O9" s="68">
        <v>5.5096496804750119</v>
      </c>
      <c r="P9" s="68" t="s">
        <v>43</v>
      </c>
      <c r="Q9" s="68" t="s">
        <v>43</v>
      </c>
      <c r="R9" s="68">
        <v>5.5969999688823977</v>
      </c>
      <c r="S9" s="68" t="s">
        <v>43</v>
      </c>
      <c r="T9" s="32">
        <v>42278</v>
      </c>
    </row>
    <row r="10" spans="1:20" s="47" customFormat="1" x14ac:dyDescent="0.3">
      <c r="A10" s="43" t="s">
        <v>6</v>
      </c>
      <c r="B10" s="47" t="s">
        <v>64</v>
      </c>
      <c r="C10" s="68">
        <v>34.278082731768428</v>
      </c>
      <c r="D10" s="68">
        <v>378.47171382629233</v>
      </c>
      <c r="E10" s="68">
        <v>25.662003976638747</v>
      </c>
      <c r="F10" s="68">
        <v>121.62536594960004</v>
      </c>
      <c r="G10" s="68">
        <v>7.7767640617905869</v>
      </c>
      <c r="H10" s="68">
        <v>455.51920931280046</v>
      </c>
      <c r="I10" s="68">
        <v>14.420488870790939</v>
      </c>
      <c r="J10" s="68">
        <v>34.258348031659132</v>
      </c>
      <c r="K10" s="68">
        <v>4.3483930551824201</v>
      </c>
      <c r="L10" s="68">
        <v>19.699473055063333</v>
      </c>
      <c r="M10" s="68" t="s">
        <v>43</v>
      </c>
      <c r="N10" s="68" t="s">
        <v>43</v>
      </c>
      <c r="O10" s="68">
        <v>2.9303076831075288</v>
      </c>
      <c r="P10" s="68" t="s">
        <v>43</v>
      </c>
      <c r="Q10" s="68" t="s">
        <v>43</v>
      </c>
      <c r="R10" s="68">
        <v>2.6972161785546631</v>
      </c>
      <c r="S10" s="68" t="s">
        <v>43</v>
      </c>
      <c r="T10" s="32">
        <v>42278</v>
      </c>
    </row>
    <row r="11" spans="1:20" s="47" customFormat="1" x14ac:dyDescent="0.3">
      <c r="A11" s="43" t="s">
        <v>6</v>
      </c>
      <c r="B11" s="47" t="s">
        <v>65</v>
      </c>
      <c r="C11" s="68">
        <v>44.366824989354917</v>
      </c>
      <c r="D11" s="68">
        <v>343.70660951567925</v>
      </c>
      <c r="E11" s="68">
        <v>28.56937247821616</v>
      </c>
      <c r="F11" s="68">
        <v>149.67515161493435</v>
      </c>
      <c r="G11" s="68">
        <v>9.7897055344460711</v>
      </c>
      <c r="H11" s="68">
        <v>594.25576614518423</v>
      </c>
      <c r="I11" s="68">
        <v>16.030124557138812</v>
      </c>
      <c r="J11" s="68">
        <v>36.757631665413363</v>
      </c>
      <c r="K11" s="68">
        <v>4.9316680298187254</v>
      </c>
      <c r="L11" s="68">
        <v>19.993077167830752</v>
      </c>
      <c r="M11" s="68">
        <v>6.1961291914220791</v>
      </c>
      <c r="N11" s="68">
        <v>2.9521516137380646</v>
      </c>
      <c r="O11" s="68">
        <v>3.875695119413459</v>
      </c>
      <c r="P11" s="68" t="s">
        <v>43</v>
      </c>
      <c r="Q11" s="68" t="s">
        <v>43</v>
      </c>
      <c r="R11" s="68">
        <v>3.8295028779303557</v>
      </c>
      <c r="S11" s="68" t="s">
        <v>43</v>
      </c>
      <c r="T11" s="32">
        <v>42278</v>
      </c>
    </row>
    <row r="12" spans="1:20" s="47" customFormat="1" x14ac:dyDescent="0.3">
      <c r="A12" s="43" t="s">
        <v>6</v>
      </c>
      <c r="B12" s="47" t="s">
        <v>66</v>
      </c>
      <c r="C12" s="68">
        <v>51.447874032239241</v>
      </c>
      <c r="D12" s="68">
        <v>353.49512012006835</v>
      </c>
      <c r="E12" s="68">
        <v>30.107720132842903</v>
      </c>
      <c r="F12" s="68">
        <v>158.15256719020809</v>
      </c>
      <c r="G12" s="68">
        <v>10.236864987583225</v>
      </c>
      <c r="H12" s="68">
        <v>635.70653290162045</v>
      </c>
      <c r="I12" s="68">
        <v>17.530218681887533</v>
      </c>
      <c r="J12" s="68">
        <v>40.652501232675817</v>
      </c>
      <c r="K12" s="68">
        <v>5.1735773473859892</v>
      </c>
      <c r="L12" s="68">
        <v>21.345001109147148</v>
      </c>
      <c r="M12" s="68" t="s">
        <v>43</v>
      </c>
      <c r="N12" s="68" t="s">
        <v>43</v>
      </c>
      <c r="O12" s="68">
        <v>4.1592405341716301</v>
      </c>
      <c r="P12" s="68" t="s">
        <v>43</v>
      </c>
      <c r="Q12" s="68" t="s">
        <v>43</v>
      </c>
      <c r="R12" s="68">
        <v>3.8006974741995241</v>
      </c>
      <c r="S12" s="68" t="s">
        <v>43</v>
      </c>
      <c r="T12" s="32">
        <v>42278</v>
      </c>
    </row>
    <row r="13" spans="1:20" s="47" customFormat="1" x14ac:dyDescent="0.3">
      <c r="A13" s="43" t="s">
        <v>6</v>
      </c>
      <c r="B13" s="47" t="s">
        <v>67</v>
      </c>
      <c r="C13" s="68">
        <v>66.350000421439049</v>
      </c>
      <c r="D13" s="68">
        <v>288.65166535575833</v>
      </c>
      <c r="E13" s="68">
        <v>19.518580521535089</v>
      </c>
      <c r="F13" s="68">
        <v>258.81779918841664</v>
      </c>
      <c r="G13" s="68" t="s">
        <v>43</v>
      </c>
      <c r="H13" s="68">
        <v>884.26023526953634</v>
      </c>
      <c r="I13" s="68">
        <v>22.092505269600945</v>
      </c>
      <c r="J13" s="68">
        <v>49.98185225620535</v>
      </c>
      <c r="K13" s="68" t="s">
        <v>43</v>
      </c>
      <c r="L13" s="68" t="s">
        <v>43</v>
      </c>
      <c r="M13" s="68" t="s">
        <v>43</v>
      </c>
      <c r="N13" s="68" t="s">
        <v>43</v>
      </c>
      <c r="O13" s="68">
        <v>9.049267045614874</v>
      </c>
      <c r="P13" s="68" t="s">
        <v>43</v>
      </c>
      <c r="Q13" s="68" t="s">
        <v>43</v>
      </c>
      <c r="R13" s="68" t="s">
        <v>43</v>
      </c>
      <c r="S13" s="68" t="s">
        <v>43</v>
      </c>
      <c r="T13" s="32">
        <v>42278</v>
      </c>
    </row>
    <row r="14" spans="1:20" s="47" customFormat="1" x14ac:dyDescent="0.3">
      <c r="A14" s="43"/>
      <c r="C14" s="68"/>
      <c r="D14" s="68"/>
      <c r="E14" s="68"/>
      <c r="F14" s="68"/>
      <c r="G14" s="68"/>
      <c r="H14" s="68"/>
      <c r="I14" s="68"/>
      <c r="J14" s="68"/>
      <c r="K14" s="68"/>
      <c r="L14" s="68"/>
      <c r="M14" s="68"/>
      <c r="N14" s="68"/>
      <c r="O14" s="68"/>
      <c r="P14" s="68"/>
      <c r="Q14" s="68"/>
      <c r="R14" s="68"/>
      <c r="S14" s="68"/>
      <c r="T14" s="32"/>
    </row>
    <row r="15" spans="1:20" s="47" customFormat="1" ht="13.55" customHeight="1" x14ac:dyDescent="0.3">
      <c r="A15" s="43" t="s">
        <v>63</v>
      </c>
      <c r="B15" s="47" t="s">
        <v>72</v>
      </c>
      <c r="C15" s="68">
        <v>54.321419393856026</v>
      </c>
      <c r="D15" s="68">
        <v>403.85363945154154</v>
      </c>
      <c r="E15" s="68">
        <v>22.800673539964286</v>
      </c>
      <c r="F15" s="68">
        <v>207.68978215370112</v>
      </c>
      <c r="G15" s="68">
        <v>17.497900062839417</v>
      </c>
      <c r="H15" s="68">
        <v>934.28385629237948</v>
      </c>
      <c r="I15" s="68">
        <v>32.21401281608135</v>
      </c>
      <c r="J15" s="68">
        <v>69.943094006940044</v>
      </c>
      <c r="K15" s="68">
        <v>8.4247176292164099</v>
      </c>
      <c r="L15" s="68">
        <v>30.772283032024649</v>
      </c>
      <c r="M15" s="68">
        <v>5.9113740055913411</v>
      </c>
      <c r="N15" s="68">
        <v>2.4980209565029465</v>
      </c>
      <c r="O15" s="68">
        <v>5.2344154449015905</v>
      </c>
      <c r="P15" s="68" t="s">
        <v>43</v>
      </c>
      <c r="Q15" s="68">
        <v>13.692734666815035</v>
      </c>
      <c r="R15" s="68">
        <v>4.6088434976462569</v>
      </c>
      <c r="S15" s="68" t="s">
        <v>43</v>
      </c>
      <c r="T15" s="32">
        <v>42278</v>
      </c>
    </row>
    <row r="16" spans="1:20" s="47" customFormat="1" ht="13.55" customHeight="1" x14ac:dyDescent="0.3">
      <c r="A16" s="43" t="s">
        <v>63</v>
      </c>
      <c r="B16" s="47" t="s">
        <v>73</v>
      </c>
      <c r="C16" s="68">
        <v>36.410935180009609</v>
      </c>
      <c r="D16" s="68">
        <v>360.43701613860935</v>
      </c>
      <c r="E16" s="68">
        <v>28.083866792589994</v>
      </c>
      <c r="F16" s="68">
        <v>138.74275095874162</v>
      </c>
      <c r="G16" s="68">
        <v>8.6469315424225464</v>
      </c>
      <c r="H16" s="68">
        <v>514.1962363259571</v>
      </c>
      <c r="I16" s="68">
        <v>15.426417153159798</v>
      </c>
      <c r="J16" s="68">
        <v>39.597119318169312</v>
      </c>
      <c r="K16" s="68">
        <v>4.5266006460368198</v>
      </c>
      <c r="L16" s="68">
        <v>19.306860730218357</v>
      </c>
      <c r="M16" s="68">
        <v>5.4741186686525847</v>
      </c>
      <c r="N16" s="68">
        <v>3.1442590491008025</v>
      </c>
      <c r="O16" s="68">
        <v>4.1969808922302878</v>
      </c>
      <c r="P16" s="68" t="s">
        <v>43</v>
      </c>
      <c r="Q16" s="68" t="s">
        <v>43</v>
      </c>
      <c r="R16" s="68">
        <v>3.4591921729330237</v>
      </c>
      <c r="S16" s="68" t="s">
        <v>43</v>
      </c>
      <c r="T16" s="32">
        <v>42278</v>
      </c>
    </row>
    <row r="18" spans="1:20" ht="16.149999999999999" x14ac:dyDescent="0.35">
      <c r="A18" s="44" t="s">
        <v>8</v>
      </c>
      <c r="B18" s="49" t="s">
        <v>76</v>
      </c>
      <c r="C18" s="3">
        <v>119.15</v>
      </c>
      <c r="D18" s="3">
        <v>141.69</v>
      </c>
      <c r="E18" s="3">
        <v>24.88</v>
      </c>
      <c r="F18" s="3">
        <v>332.89</v>
      </c>
      <c r="G18" s="3">
        <v>11.27</v>
      </c>
      <c r="H18" s="3">
        <v>851.76</v>
      </c>
      <c r="I18" s="3">
        <v>28.06</v>
      </c>
      <c r="J18" s="3">
        <v>63.4</v>
      </c>
      <c r="K18" s="3">
        <v>7.57</v>
      </c>
      <c r="L18" s="3">
        <v>29.06</v>
      </c>
      <c r="M18" s="3">
        <v>5.1100000000000003</v>
      </c>
      <c r="N18" s="3">
        <v>2.89</v>
      </c>
      <c r="O18" s="3">
        <v>8.1300000000000008</v>
      </c>
      <c r="P18" s="3">
        <v>0.84</v>
      </c>
      <c r="Q18" s="3">
        <v>17.71</v>
      </c>
      <c r="R18" s="3">
        <v>10.39</v>
      </c>
      <c r="S18" s="3">
        <v>3.94</v>
      </c>
      <c r="T18" s="4">
        <v>43724</v>
      </c>
    </row>
    <row r="19" spans="1:20" ht="16.149999999999999" x14ac:dyDescent="0.35">
      <c r="A19" s="44" t="s">
        <v>8</v>
      </c>
      <c r="B19" s="49" t="s">
        <v>77</v>
      </c>
      <c r="C19" s="3">
        <v>96.2</v>
      </c>
      <c r="D19" s="3">
        <v>157.74</v>
      </c>
      <c r="E19" s="3">
        <v>24.38</v>
      </c>
      <c r="F19" s="3">
        <v>275.36</v>
      </c>
      <c r="G19" s="3">
        <v>9.6199999999999992</v>
      </c>
      <c r="H19" s="3">
        <v>801.94</v>
      </c>
      <c r="I19" s="3">
        <v>25.94</v>
      </c>
      <c r="J19" s="3">
        <v>58.38</v>
      </c>
      <c r="K19" s="3">
        <v>6.66</v>
      </c>
      <c r="L19" s="3">
        <v>28.67</v>
      </c>
      <c r="M19" s="3">
        <v>5.3</v>
      </c>
      <c r="N19" s="3">
        <v>2.17</v>
      </c>
      <c r="O19" s="3">
        <v>6.54</v>
      </c>
      <c r="P19" s="3">
        <v>0.69</v>
      </c>
      <c r="Q19" s="3">
        <v>17.8</v>
      </c>
      <c r="R19" s="3">
        <v>7.91</v>
      </c>
      <c r="S19" s="3">
        <v>3.26</v>
      </c>
      <c r="T19" s="4">
        <v>43724</v>
      </c>
    </row>
    <row r="20" spans="1:20" ht="16.149999999999999" x14ac:dyDescent="0.35">
      <c r="A20" s="44" t="s">
        <v>9</v>
      </c>
      <c r="B20" s="49" t="s">
        <v>78</v>
      </c>
      <c r="C20" s="3">
        <v>52.34</v>
      </c>
      <c r="D20" s="3">
        <v>206.9</v>
      </c>
      <c r="E20" s="3">
        <v>12.56</v>
      </c>
      <c r="F20" s="3">
        <v>181.78</v>
      </c>
      <c r="G20" s="3">
        <v>4.22</v>
      </c>
      <c r="H20" s="3">
        <v>426.02</v>
      </c>
      <c r="I20" s="3">
        <v>14.06</v>
      </c>
      <c r="J20" s="3">
        <v>27.46</v>
      </c>
      <c r="K20" s="3">
        <v>3.91</v>
      </c>
      <c r="L20" s="3">
        <v>14.93</v>
      </c>
      <c r="M20" s="3">
        <v>2.37</v>
      </c>
      <c r="N20" s="3">
        <v>1.18</v>
      </c>
      <c r="O20" s="3">
        <v>3.91</v>
      </c>
      <c r="P20" s="3">
        <v>0.36</v>
      </c>
      <c r="Q20" s="3">
        <v>11.34</v>
      </c>
      <c r="R20" s="3">
        <v>3.98</v>
      </c>
      <c r="S20" s="3">
        <v>1.69</v>
      </c>
      <c r="T20" s="4">
        <v>43724</v>
      </c>
    </row>
    <row r="21" spans="1:20" ht="16.149999999999999" x14ac:dyDescent="0.35">
      <c r="A21" s="44" t="s">
        <v>7</v>
      </c>
      <c r="B21" s="49" t="s">
        <v>79</v>
      </c>
      <c r="C21" s="3">
        <v>125.13</v>
      </c>
      <c r="D21" s="3">
        <v>285.14999999999998</v>
      </c>
      <c r="E21" s="3">
        <v>21.09</v>
      </c>
      <c r="F21" s="3">
        <v>288.86</v>
      </c>
      <c r="G21" s="3">
        <v>8.91</v>
      </c>
      <c r="H21" s="3">
        <v>783.43</v>
      </c>
      <c r="I21" s="3">
        <v>24.51</v>
      </c>
      <c r="J21" s="3">
        <v>52.54</v>
      </c>
      <c r="K21" s="3">
        <v>6.24</v>
      </c>
      <c r="L21" s="3">
        <v>22.87</v>
      </c>
      <c r="M21" s="3">
        <v>4.34</v>
      </c>
      <c r="N21" s="3">
        <v>2.37</v>
      </c>
      <c r="O21" s="3">
        <v>7.28</v>
      </c>
      <c r="P21" s="3">
        <v>0.72</v>
      </c>
      <c r="Q21" s="3">
        <v>14.52</v>
      </c>
      <c r="R21" s="3">
        <v>11.03</v>
      </c>
      <c r="S21" s="3">
        <v>4.17</v>
      </c>
      <c r="T21" s="4">
        <v>43724</v>
      </c>
    </row>
    <row r="22" spans="1:20" ht="16.149999999999999" x14ac:dyDescent="0.35">
      <c r="A22" s="44" t="s">
        <v>7</v>
      </c>
      <c r="B22" s="49" t="s">
        <v>80</v>
      </c>
      <c r="C22" s="3">
        <v>82.9</v>
      </c>
      <c r="D22" s="3">
        <v>369.01</v>
      </c>
      <c r="E22" s="3">
        <v>21.79</v>
      </c>
      <c r="F22" s="3">
        <v>244.6</v>
      </c>
      <c r="G22" s="3">
        <v>9.17</v>
      </c>
      <c r="H22" s="3">
        <v>623.09</v>
      </c>
      <c r="I22" s="3">
        <v>21.37</v>
      </c>
      <c r="J22" s="3">
        <v>48.74</v>
      </c>
      <c r="K22" s="3">
        <v>5.78</v>
      </c>
      <c r="L22" s="3">
        <v>25.3</v>
      </c>
      <c r="M22" s="3">
        <v>4.6399999999999997</v>
      </c>
      <c r="N22" s="3">
        <v>2.2400000000000002</v>
      </c>
      <c r="O22" s="3">
        <v>6.82</v>
      </c>
      <c r="P22" s="3">
        <v>0.64</v>
      </c>
      <c r="Q22" s="3">
        <v>12.69</v>
      </c>
      <c r="R22" s="3">
        <v>8.08</v>
      </c>
      <c r="S22" s="3">
        <v>3.19</v>
      </c>
      <c r="T22" s="4">
        <v>43724</v>
      </c>
    </row>
    <row r="23" spans="1:20" ht="16.149999999999999" x14ac:dyDescent="0.35">
      <c r="A23" s="44" t="s">
        <v>7</v>
      </c>
      <c r="B23" s="49" t="s">
        <v>81</v>
      </c>
      <c r="C23" s="3">
        <v>166.29</v>
      </c>
      <c r="D23" s="3">
        <v>92.38</v>
      </c>
      <c r="E23" s="3">
        <v>25.99</v>
      </c>
      <c r="F23" s="3">
        <v>375.95</v>
      </c>
      <c r="G23" s="3">
        <v>9.8000000000000007</v>
      </c>
      <c r="H23" s="3">
        <v>763.16</v>
      </c>
      <c r="I23" s="3">
        <v>27.75</v>
      </c>
      <c r="J23" s="3">
        <v>63.94</v>
      </c>
      <c r="K23" s="3">
        <v>7.19</v>
      </c>
      <c r="L23" s="3">
        <v>30.69</v>
      </c>
      <c r="M23" s="3">
        <v>4.9800000000000004</v>
      </c>
      <c r="N23" s="3">
        <v>2.57</v>
      </c>
      <c r="O23" s="3">
        <v>10.32</v>
      </c>
      <c r="P23" s="3">
        <v>1.06</v>
      </c>
      <c r="Q23" s="3">
        <v>16.989999999999998</v>
      </c>
      <c r="R23" s="3">
        <v>13.98</v>
      </c>
      <c r="S23" s="3">
        <v>5.94</v>
      </c>
      <c r="T23" s="4">
        <v>43724</v>
      </c>
    </row>
    <row r="24" spans="1:20" ht="16.149999999999999" x14ac:dyDescent="0.35">
      <c r="A24" s="44" t="s">
        <v>7</v>
      </c>
      <c r="B24" s="49" t="s">
        <v>82</v>
      </c>
      <c r="C24" s="3">
        <v>88.79</v>
      </c>
      <c r="D24" s="3">
        <v>304.47000000000003</v>
      </c>
      <c r="E24" s="3">
        <v>27.18</v>
      </c>
      <c r="F24" s="3">
        <v>254.5</v>
      </c>
      <c r="G24" s="3">
        <v>8.0500000000000007</v>
      </c>
      <c r="H24" s="3">
        <v>697</v>
      </c>
      <c r="I24" s="3">
        <v>23.9</v>
      </c>
      <c r="J24" s="3">
        <v>52.09</v>
      </c>
      <c r="K24" s="3">
        <v>6.54</v>
      </c>
      <c r="L24" s="3">
        <v>29.98</v>
      </c>
      <c r="M24" s="3">
        <v>5.82</v>
      </c>
      <c r="N24" s="3">
        <v>2.81</v>
      </c>
      <c r="O24" s="3">
        <v>6.47</v>
      </c>
      <c r="P24" s="3">
        <v>0.63</v>
      </c>
      <c r="Q24" s="3">
        <v>13.08</v>
      </c>
      <c r="R24" s="3">
        <v>8.23</v>
      </c>
      <c r="S24" s="3">
        <v>3.2</v>
      </c>
      <c r="T24" s="4">
        <v>43724</v>
      </c>
    </row>
    <row r="25" spans="1:20" ht="16.149999999999999" x14ac:dyDescent="0.35">
      <c r="A25" s="44" t="s">
        <v>7</v>
      </c>
      <c r="B25" s="49" t="s">
        <v>83</v>
      </c>
      <c r="C25" s="3">
        <v>79.3</v>
      </c>
      <c r="D25" s="3">
        <v>219.26</v>
      </c>
      <c r="E25" s="3">
        <v>24.78</v>
      </c>
      <c r="F25" s="3">
        <v>287.60000000000002</v>
      </c>
      <c r="G25" s="3">
        <v>10.34</v>
      </c>
      <c r="H25" s="3">
        <v>670.58</v>
      </c>
      <c r="I25" s="3">
        <v>24.23</v>
      </c>
      <c r="J25" s="3">
        <v>55.51</v>
      </c>
      <c r="K25" s="3">
        <v>6.58</v>
      </c>
      <c r="L25" s="3">
        <v>28.32</v>
      </c>
      <c r="M25" s="3">
        <v>5.48</v>
      </c>
      <c r="N25" s="3">
        <v>2.21</v>
      </c>
      <c r="O25" s="3">
        <v>7.2</v>
      </c>
      <c r="P25" s="3">
        <v>0.81</v>
      </c>
      <c r="Q25" s="3">
        <v>14.58</v>
      </c>
      <c r="R25" s="3">
        <v>9.32</v>
      </c>
      <c r="S25" s="3">
        <v>3.74</v>
      </c>
      <c r="T25" s="4">
        <v>43724</v>
      </c>
    </row>
    <row r="26" spans="1:20" ht="16.149999999999999" x14ac:dyDescent="0.35">
      <c r="A26" s="44" t="s">
        <v>10</v>
      </c>
      <c r="B26" s="49" t="s">
        <v>84</v>
      </c>
      <c r="C26" s="3">
        <v>85.63</v>
      </c>
      <c r="D26" s="3">
        <v>466.77</v>
      </c>
      <c r="E26" s="3">
        <v>14.58</v>
      </c>
      <c r="F26" s="3">
        <v>164.99</v>
      </c>
      <c r="G26" s="3">
        <v>6.16</v>
      </c>
      <c r="H26" s="3">
        <v>587.54999999999995</v>
      </c>
      <c r="I26" s="3">
        <v>16.850000000000001</v>
      </c>
      <c r="J26" s="3">
        <v>35.26</v>
      </c>
      <c r="K26" s="3">
        <v>4.37</v>
      </c>
      <c r="L26" s="3">
        <v>18.34</v>
      </c>
      <c r="M26" s="3">
        <v>3.17</v>
      </c>
      <c r="N26" s="3">
        <v>1.45</v>
      </c>
      <c r="O26" s="3">
        <v>3.76</v>
      </c>
      <c r="P26" s="3">
        <v>0.46</v>
      </c>
      <c r="Q26" s="3">
        <v>10.41</v>
      </c>
      <c r="R26" s="3">
        <v>4.8</v>
      </c>
      <c r="S26" s="3">
        <v>2.16</v>
      </c>
      <c r="T26" s="4">
        <v>43724</v>
      </c>
    </row>
    <row r="27" spans="1:20" ht="16.149999999999999" x14ac:dyDescent="0.35">
      <c r="A27" s="44" t="s">
        <v>10</v>
      </c>
      <c r="B27" s="49" t="s">
        <v>85</v>
      </c>
      <c r="C27" s="3">
        <v>79.400000000000006</v>
      </c>
      <c r="D27" s="3">
        <v>248.82</v>
      </c>
      <c r="E27" s="3">
        <v>26.02</v>
      </c>
      <c r="F27" s="3">
        <v>223.21</v>
      </c>
      <c r="G27" s="3">
        <v>7.61</v>
      </c>
      <c r="H27" s="3">
        <v>611.44000000000005</v>
      </c>
      <c r="I27" s="3">
        <v>23.93</v>
      </c>
      <c r="J27" s="3">
        <v>54.52</v>
      </c>
      <c r="K27" s="3">
        <v>7.35</v>
      </c>
      <c r="L27" s="3">
        <v>30.01</v>
      </c>
      <c r="M27" s="3">
        <v>5.27</v>
      </c>
      <c r="N27" s="3">
        <v>3.06</v>
      </c>
      <c r="O27" s="3">
        <v>5.71</v>
      </c>
      <c r="P27" s="3">
        <v>0.56999999999999995</v>
      </c>
      <c r="Q27" s="3">
        <v>12</v>
      </c>
      <c r="R27" s="3">
        <v>8.09</v>
      </c>
      <c r="S27" s="3">
        <v>2.62</v>
      </c>
      <c r="T27" s="4">
        <v>43724</v>
      </c>
    </row>
  </sheetData>
  <phoneticPr fontId="9"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07E52-2E5F-4C69-B3C3-5BE3B465282E}">
  <sheetPr>
    <tabColor theme="5" tint="0.79998168889431442"/>
  </sheetPr>
  <dimension ref="A1:X41"/>
  <sheetViews>
    <sheetView workbookViewId="0">
      <pane ySplit="1" topLeftCell="A2" activePane="bottomLeft" state="frozen"/>
      <selection pane="bottomLeft" activeCell="K8" sqref="K8"/>
    </sheetView>
  </sheetViews>
  <sheetFormatPr defaultColWidth="8.8984375" defaultRowHeight="14.4" x14ac:dyDescent="0.3"/>
  <cols>
    <col min="1" max="1" width="8.8984375" style="46"/>
    <col min="2" max="18" width="8.8984375" style="66"/>
    <col min="19" max="19" width="10.69921875" style="46" bestFit="1" customWidth="1"/>
    <col min="20" max="16384" width="8.8984375" style="46"/>
  </cols>
  <sheetData>
    <row r="1" spans="1:24" x14ac:dyDescent="0.3">
      <c r="A1" s="89"/>
      <c r="B1" s="90" t="s">
        <v>32</v>
      </c>
      <c r="C1" s="90" t="s">
        <v>33</v>
      </c>
      <c r="D1" s="90" t="s">
        <v>34</v>
      </c>
      <c r="E1" s="90" t="s">
        <v>35</v>
      </c>
      <c r="F1" s="90" t="s">
        <v>36</v>
      </c>
      <c r="G1" s="90" t="s">
        <v>37</v>
      </c>
      <c r="H1" s="90" t="s">
        <v>38</v>
      </c>
      <c r="I1" s="90" t="s">
        <v>39</v>
      </c>
      <c r="J1" s="90" t="s">
        <v>40</v>
      </c>
      <c r="K1" s="90" t="s">
        <v>41</v>
      </c>
      <c r="L1" s="90" t="s">
        <v>42</v>
      </c>
      <c r="M1" s="90" t="s">
        <v>44</v>
      </c>
      <c r="N1" s="90" t="s">
        <v>45</v>
      </c>
      <c r="O1" s="90" t="s">
        <v>46</v>
      </c>
      <c r="P1" s="90" t="s">
        <v>47</v>
      </c>
      <c r="Q1" s="90" t="s">
        <v>48</v>
      </c>
      <c r="R1" s="90" t="s">
        <v>49</v>
      </c>
      <c r="S1" s="91"/>
      <c r="T1" s="67"/>
      <c r="U1" s="67"/>
      <c r="V1" s="67"/>
      <c r="W1" s="67"/>
      <c r="X1" s="67"/>
    </row>
    <row r="3" spans="1:24" x14ac:dyDescent="0.3">
      <c r="A3" s="74" t="s">
        <v>119</v>
      </c>
      <c r="B3" s="64">
        <v>30.7</v>
      </c>
      <c r="C3" s="64">
        <v>482</v>
      </c>
      <c r="D3" s="64">
        <v>11.4</v>
      </c>
      <c r="E3" s="64">
        <v>118</v>
      </c>
      <c r="F3" s="64">
        <v>6.94</v>
      </c>
      <c r="G3" s="64">
        <v>298</v>
      </c>
      <c r="H3" s="64">
        <v>12</v>
      </c>
      <c r="I3" s="64">
        <v>26.1</v>
      </c>
      <c r="J3" s="64">
        <v>3.2</v>
      </c>
      <c r="K3" s="64">
        <v>13</v>
      </c>
      <c r="L3" s="64">
        <v>2.59</v>
      </c>
      <c r="M3" s="64">
        <v>1.1299999999999999</v>
      </c>
      <c r="N3" s="64">
        <v>3.07</v>
      </c>
      <c r="O3" s="64">
        <v>0.42</v>
      </c>
      <c r="P3" s="64">
        <v>10.3</v>
      </c>
      <c r="Q3" s="64">
        <v>2.2799999999999998</v>
      </c>
      <c r="R3" s="64">
        <v>1.01</v>
      </c>
      <c r="S3" s="65"/>
      <c r="T3" s="65"/>
      <c r="U3" s="65"/>
      <c r="V3" s="65"/>
      <c r="W3" s="65"/>
      <c r="X3" s="65"/>
    </row>
    <row r="4" spans="1:24" x14ac:dyDescent="0.3">
      <c r="A4" s="63" t="s">
        <v>53</v>
      </c>
      <c r="B4" s="62">
        <v>32.544723442186218</v>
      </c>
      <c r="C4" s="62">
        <v>502.99449255481483</v>
      </c>
      <c r="D4" s="62">
        <v>10.820480145258184</v>
      </c>
      <c r="E4" s="62">
        <v>111.17663241779675</v>
      </c>
      <c r="F4" s="62">
        <v>7.0266035005317002</v>
      </c>
      <c r="G4" s="62">
        <v>320.37906342793156</v>
      </c>
      <c r="H4" s="62">
        <v>11.81662862436476</v>
      </c>
      <c r="I4" s="62">
        <v>28.314615576535125</v>
      </c>
      <c r="J4" s="62">
        <v>3.2573672854774993</v>
      </c>
      <c r="K4" s="62">
        <v>13.603650735323338</v>
      </c>
      <c r="L4" s="62" t="s">
        <v>43</v>
      </c>
      <c r="M4" s="62" t="s">
        <v>43</v>
      </c>
      <c r="N4" s="62">
        <v>3.0759356168642675</v>
      </c>
      <c r="O4" s="62" t="s">
        <v>43</v>
      </c>
      <c r="P4" s="62" t="s">
        <v>43</v>
      </c>
      <c r="Q4" s="62" t="s">
        <v>43</v>
      </c>
      <c r="R4" s="62" t="s">
        <v>43</v>
      </c>
      <c r="S4" s="61">
        <v>42278</v>
      </c>
    </row>
    <row r="5" spans="1:24" x14ac:dyDescent="0.3">
      <c r="A5" s="63" t="s">
        <v>54</v>
      </c>
      <c r="B5" s="62">
        <v>28.864106400796402</v>
      </c>
      <c r="C5" s="62">
        <v>533.6561202011992</v>
      </c>
      <c r="D5" s="62">
        <v>10.979896133780972</v>
      </c>
      <c r="E5" s="62">
        <v>117.3493873676552</v>
      </c>
      <c r="F5" s="62">
        <v>6.4646991451888578</v>
      </c>
      <c r="G5" s="62">
        <v>294.86128322960053</v>
      </c>
      <c r="H5" s="62">
        <v>11.924116314529694</v>
      </c>
      <c r="I5" s="62">
        <v>28.036792429637977</v>
      </c>
      <c r="J5" s="62">
        <v>3.2547625342163071</v>
      </c>
      <c r="K5" s="62">
        <v>13.130700697005484</v>
      </c>
      <c r="L5" s="62" t="s">
        <v>43</v>
      </c>
      <c r="M5" s="62" t="s">
        <v>43</v>
      </c>
      <c r="N5" s="62" t="s">
        <v>43</v>
      </c>
      <c r="O5" s="62" t="s">
        <v>43</v>
      </c>
      <c r="P5" s="62" t="s">
        <v>43</v>
      </c>
      <c r="Q5" s="62">
        <v>2.2984152632873713</v>
      </c>
      <c r="R5" s="62" t="s">
        <v>43</v>
      </c>
      <c r="S5" s="61">
        <v>42278</v>
      </c>
    </row>
    <row r="6" spans="1:24" x14ac:dyDescent="0.3">
      <c r="A6" s="63" t="s">
        <v>55</v>
      </c>
      <c r="B6" s="62">
        <v>31.313387495306518</v>
      </c>
      <c r="C6" s="62">
        <v>461.99632396085991</v>
      </c>
      <c r="D6" s="62">
        <v>10.674340788725036</v>
      </c>
      <c r="E6" s="62">
        <v>101.44965404278931</v>
      </c>
      <c r="F6" s="62" t="s">
        <v>43</v>
      </c>
      <c r="G6" s="62">
        <v>303.6858454019781</v>
      </c>
      <c r="H6" s="62">
        <v>11.292527345001128</v>
      </c>
      <c r="I6" s="62">
        <v>27.366775107291382</v>
      </c>
      <c r="J6" s="62" t="s">
        <v>43</v>
      </c>
      <c r="K6" s="62">
        <v>14.708449909271186</v>
      </c>
      <c r="L6" s="62" t="s">
        <v>43</v>
      </c>
      <c r="M6" s="62" t="s">
        <v>43</v>
      </c>
      <c r="N6" s="62" t="s">
        <v>43</v>
      </c>
      <c r="O6" s="62" t="s">
        <v>43</v>
      </c>
      <c r="P6" s="62" t="s">
        <v>43</v>
      </c>
      <c r="Q6" s="62" t="s">
        <v>43</v>
      </c>
      <c r="R6" s="62" t="s">
        <v>43</v>
      </c>
      <c r="S6" s="61">
        <v>42278</v>
      </c>
    </row>
    <row r="7" spans="1:24" x14ac:dyDescent="0.3">
      <c r="A7" s="63" t="s">
        <v>56</v>
      </c>
      <c r="B7" s="62">
        <v>34.041482914874628</v>
      </c>
      <c r="C7" s="62">
        <v>446.3321759538054</v>
      </c>
      <c r="D7" s="62">
        <v>10.42671155331413</v>
      </c>
      <c r="E7" s="62">
        <v>109.2862769035019</v>
      </c>
      <c r="F7" s="62" t="s">
        <v>43</v>
      </c>
      <c r="G7" s="62">
        <v>296.42951087562182</v>
      </c>
      <c r="H7" s="62">
        <v>11.909382473176356</v>
      </c>
      <c r="I7" s="62">
        <v>27.424242882795454</v>
      </c>
      <c r="J7" s="62" t="s">
        <v>43</v>
      </c>
      <c r="K7" s="62">
        <v>11.431873067487651</v>
      </c>
      <c r="L7" s="62" t="s">
        <v>43</v>
      </c>
      <c r="M7" s="62" t="s">
        <v>43</v>
      </c>
      <c r="N7" s="62">
        <v>3.2643034883791082</v>
      </c>
      <c r="O7" s="62" t="s">
        <v>43</v>
      </c>
      <c r="P7" s="62" t="s">
        <v>43</v>
      </c>
      <c r="Q7" s="62" t="s">
        <v>43</v>
      </c>
      <c r="R7" s="62" t="s">
        <v>43</v>
      </c>
      <c r="S7" s="61">
        <v>42278</v>
      </c>
    </row>
    <row r="8" spans="1:24" x14ac:dyDescent="0.3">
      <c r="A8" s="60" t="s">
        <v>50</v>
      </c>
      <c r="B8" s="5">
        <f t="shared" ref="B8:Q8" si="0">AVERAGE(B4:B7)</f>
        <v>31.69092506329094</v>
      </c>
      <c r="C8" s="5">
        <f t="shared" si="0"/>
        <v>486.24477816766978</v>
      </c>
      <c r="D8" s="5">
        <f t="shared" si="0"/>
        <v>10.725357155269579</v>
      </c>
      <c r="E8" s="5">
        <f t="shared" si="0"/>
        <v>109.8154876829358</v>
      </c>
      <c r="F8" s="5">
        <f t="shared" si="0"/>
        <v>6.7456513228602795</v>
      </c>
      <c r="G8" s="5">
        <f t="shared" si="0"/>
        <v>303.83892573378301</v>
      </c>
      <c r="H8" s="5">
        <f t="shared" si="0"/>
        <v>11.735663689267986</v>
      </c>
      <c r="I8" s="5">
        <f t="shared" si="0"/>
        <v>27.785606499064983</v>
      </c>
      <c r="J8" s="5">
        <f t="shared" si="0"/>
        <v>3.256064909846903</v>
      </c>
      <c r="K8" s="5">
        <f t="shared" si="0"/>
        <v>13.218668602271915</v>
      </c>
      <c r="L8" s="5"/>
      <c r="M8" s="5"/>
      <c r="N8" s="5">
        <f t="shared" si="0"/>
        <v>3.1701195526216877</v>
      </c>
      <c r="O8" s="5"/>
      <c r="P8" s="5"/>
      <c r="Q8" s="5">
        <f t="shared" si="0"/>
        <v>2.2984152632873713</v>
      </c>
      <c r="R8" s="5"/>
    </row>
    <row r="9" spans="1:24" x14ac:dyDescent="0.3">
      <c r="A9" s="60" t="s">
        <v>51</v>
      </c>
      <c r="B9" s="5">
        <f t="shared" ref="B9:N9" si="1">100*(STDEV(B4:B7)/B8)</f>
        <v>6.910311284647463</v>
      </c>
      <c r="C9" s="5">
        <f t="shared" si="1"/>
        <v>8.1482965452125935</v>
      </c>
      <c r="D9" s="5">
        <f t="shared" si="1"/>
        <v>2.1907738896252931</v>
      </c>
      <c r="E9" s="5">
        <f t="shared" si="1"/>
        <v>5.9685365956523979</v>
      </c>
      <c r="F9" s="5">
        <f t="shared" si="1"/>
        <v>5.8901114366033624</v>
      </c>
      <c r="G9" s="5">
        <f t="shared" si="1"/>
        <v>3.8433430596990297</v>
      </c>
      <c r="H9" s="5">
        <f t="shared" si="1"/>
        <v>2.5497586237116363</v>
      </c>
      <c r="I9" s="5">
        <f t="shared" si="1"/>
        <v>1.6738809465463875</v>
      </c>
      <c r="J9" s="5">
        <f t="shared" si="1"/>
        <v>5.6566356356200977E-2</v>
      </c>
      <c r="K9" s="5">
        <f t="shared" si="1"/>
        <v>10.306297717555879</v>
      </c>
      <c r="L9" s="5"/>
      <c r="M9" s="5"/>
      <c r="N9" s="5">
        <f t="shared" si="1"/>
        <v>4.2016143900840257</v>
      </c>
      <c r="O9" s="5"/>
      <c r="P9" s="5"/>
      <c r="Q9" s="5"/>
      <c r="R9" s="5"/>
    </row>
    <row r="10" spans="1:24" x14ac:dyDescent="0.3">
      <c r="A10" s="60" t="s">
        <v>52</v>
      </c>
      <c r="B10" s="5">
        <f t="shared" ref="B10:K10" si="2">100*(B8-B3)/B3</f>
        <v>3.2277689358011115</v>
      </c>
      <c r="C10" s="5">
        <f t="shared" si="2"/>
        <v>0.88065937088584623</v>
      </c>
      <c r="D10" s="5">
        <f t="shared" si="2"/>
        <v>-5.9179196906177287</v>
      </c>
      <c r="E10" s="5">
        <f t="shared" si="2"/>
        <v>-6.9360273873425466</v>
      </c>
      <c r="F10" s="5">
        <f t="shared" si="2"/>
        <v>-2.8004132152697538</v>
      </c>
      <c r="G10" s="5">
        <f t="shared" si="2"/>
        <v>1.9593710516050384</v>
      </c>
      <c r="H10" s="5">
        <f t="shared" si="2"/>
        <v>-2.2028025894334538</v>
      </c>
      <c r="I10" s="5">
        <f t="shared" si="2"/>
        <v>6.4582624485248319</v>
      </c>
      <c r="J10" s="5">
        <f t="shared" si="2"/>
        <v>1.7520284327157132</v>
      </c>
      <c r="K10" s="5">
        <f t="shared" si="2"/>
        <v>1.6820661713224239</v>
      </c>
      <c r="L10" s="5"/>
      <c r="M10" s="5"/>
      <c r="N10" s="5">
        <f>100*(N8-N3)/N3</f>
        <v>3.261223212432828</v>
      </c>
      <c r="O10" s="5"/>
      <c r="P10" s="5"/>
      <c r="Q10" s="5">
        <f>100*(Q8-Q3)/Q3</f>
        <v>0.80768698628822511</v>
      </c>
      <c r="R10" s="5"/>
    </row>
    <row r="11" spans="1:24" x14ac:dyDescent="0.3">
      <c r="A11" s="67"/>
      <c r="B11" s="59"/>
      <c r="C11" s="59"/>
      <c r="D11" s="59"/>
      <c r="E11" s="59"/>
      <c r="F11" s="59"/>
      <c r="G11" s="59"/>
      <c r="H11" s="59"/>
      <c r="I11" s="59"/>
      <c r="J11" s="59"/>
      <c r="K11" s="59"/>
      <c r="L11" s="59"/>
      <c r="M11" s="59"/>
      <c r="N11" s="59"/>
      <c r="O11" s="59"/>
      <c r="P11" s="59"/>
      <c r="Q11" s="59"/>
      <c r="R11" s="59"/>
      <c r="S11" s="67"/>
      <c r="T11" s="67"/>
      <c r="U11" s="67"/>
      <c r="V11" s="58"/>
      <c r="W11" s="58"/>
      <c r="X11" s="58"/>
    </row>
    <row r="12" spans="1:24" x14ac:dyDescent="0.3">
      <c r="A12" s="67" t="s">
        <v>59</v>
      </c>
      <c r="B12" s="59">
        <v>32.103147526694258</v>
      </c>
      <c r="C12" s="59">
        <v>491.74390934844178</v>
      </c>
      <c r="D12" s="59">
        <v>10.854547831771624</v>
      </c>
      <c r="E12" s="59">
        <v>113.51225626498145</v>
      </c>
      <c r="F12" s="59">
        <v>6.9732246676835894</v>
      </c>
      <c r="G12" s="59">
        <v>318.72899542383954</v>
      </c>
      <c r="H12" s="59">
        <v>11.347936369579426</v>
      </c>
      <c r="I12" s="59">
        <v>26.939014164305938</v>
      </c>
      <c r="J12" s="59">
        <v>3.049141163652211</v>
      </c>
      <c r="K12" s="59">
        <v>12.071572891697533</v>
      </c>
      <c r="L12" s="59">
        <v>2.2695872739158856</v>
      </c>
      <c r="M12" s="59">
        <v>1.0130911309653516</v>
      </c>
      <c r="N12" s="59">
        <v>2.7629758117236864</v>
      </c>
      <c r="O12" s="59">
        <v>0.4506281978644584</v>
      </c>
      <c r="P12" s="59">
        <v>10.591407278274131</v>
      </c>
      <c r="Q12" s="59">
        <v>2.1972236217040741</v>
      </c>
      <c r="R12" s="59">
        <v>1.0953225539333185</v>
      </c>
      <c r="S12" s="57">
        <v>43724</v>
      </c>
      <c r="T12" s="67"/>
      <c r="U12" s="67"/>
      <c r="V12" s="58"/>
      <c r="W12" s="58"/>
      <c r="X12" s="58"/>
    </row>
    <row r="13" spans="1:24" x14ac:dyDescent="0.3">
      <c r="A13" s="67" t="s">
        <v>60</v>
      </c>
      <c r="B13" s="59">
        <v>29.965130529527123</v>
      </c>
      <c r="C13" s="59">
        <v>509.17697101765077</v>
      </c>
      <c r="D13" s="59">
        <v>11.47950664632817</v>
      </c>
      <c r="E13" s="59">
        <v>115.12399215515359</v>
      </c>
      <c r="F13" s="59">
        <v>7.1047949444323359</v>
      </c>
      <c r="G13" s="59">
        <v>339.45131401176718</v>
      </c>
      <c r="H13" s="59">
        <v>11.841324907387227</v>
      </c>
      <c r="I13" s="59">
        <v>26.840336456744378</v>
      </c>
      <c r="J13" s="59">
        <v>3.1511081281324897</v>
      </c>
      <c r="K13" s="59">
        <v>13.551738505120936</v>
      </c>
      <c r="L13" s="59">
        <v>2.6971906733493127</v>
      </c>
      <c r="M13" s="59">
        <v>1.0624299847461318</v>
      </c>
      <c r="N13" s="59">
        <v>2.6840336456744383</v>
      </c>
      <c r="O13" s="59">
        <v>0.40457860100239695</v>
      </c>
      <c r="P13" s="59">
        <v>11.742647199825665</v>
      </c>
      <c r="Q13" s="59">
        <v>2.2728765308346035</v>
      </c>
      <c r="R13" s="59">
        <v>1.009801874046633</v>
      </c>
      <c r="S13" s="57">
        <v>43724</v>
      </c>
      <c r="T13" s="67"/>
      <c r="U13" s="67"/>
      <c r="V13" s="58"/>
      <c r="W13" s="58"/>
      <c r="X13" s="58"/>
    </row>
    <row r="14" spans="1:24" x14ac:dyDescent="0.3">
      <c r="A14" s="67" t="s">
        <v>61</v>
      </c>
      <c r="B14" s="59">
        <v>30.886122466768349</v>
      </c>
      <c r="C14" s="59">
        <v>503.91415994770085</v>
      </c>
      <c r="D14" s="59">
        <v>11.117688385269119</v>
      </c>
      <c r="E14" s="59">
        <v>120.0578775332316</v>
      </c>
      <c r="F14" s="59">
        <v>6.3482658531270415</v>
      </c>
      <c r="G14" s="59">
        <v>336.16205709304853</v>
      </c>
      <c r="H14" s="59">
        <v>12.203143168446282</v>
      </c>
      <c r="I14" s="59">
        <v>27.860006101547171</v>
      </c>
      <c r="J14" s="59">
        <v>3.3089924602309861</v>
      </c>
      <c r="K14" s="59">
        <v>13.255705382436258</v>
      </c>
      <c r="L14" s="59">
        <v>2.6018022227064712</v>
      </c>
      <c r="M14" s="59">
        <v>1.0525622139899757</v>
      </c>
      <c r="N14" s="59">
        <v>2.7465295271300931</v>
      </c>
      <c r="O14" s="59">
        <v>0.36839677489649153</v>
      </c>
      <c r="P14" s="59">
        <v>11.512399215515359</v>
      </c>
      <c r="Q14" s="59">
        <v>2.3485294399651333</v>
      </c>
      <c r="R14" s="59">
        <v>1.0163803878840703</v>
      </c>
      <c r="S14" s="57">
        <v>43724</v>
      </c>
      <c r="T14" s="67"/>
      <c r="U14" s="67"/>
      <c r="V14" s="58"/>
      <c r="W14" s="58"/>
      <c r="X14" s="58"/>
    </row>
    <row r="15" spans="1:24" x14ac:dyDescent="0.3">
      <c r="A15" s="67" t="s">
        <v>62</v>
      </c>
      <c r="B15" s="59">
        <v>31.247940727827402</v>
      </c>
      <c r="C15" s="59">
        <v>469.70588799302664</v>
      </c>
      <c r="D15" s="59">
        <v>11.019010677707559</v>
      </c>
      <c r="E15" s="59">
        <v>121.37358030071907</v>
      </c>
      <c r="F15" s="59">
        <v>7.3350429287426433</v>
      </c>
      <c r="G15" s="59">
        <v>323.66288080191754</v>
      </c>
      <c r="H15" s="59">
        <v>12.564961429505335</v>
      </c>
      <c r="I15" s="59">
        <v>25.261493135759419</v>
      </c>
      <c r="J15" s="59">
        <v>2.8386287208542158</v>
      </c>
      <c r="K15" s="59">
        <v>13.025457398125951</v>
      </c>
      <c r="L15" s="59">
        <v>2.6642981041621265</v>
      </c>
      <c r="M15" s="59">
        <v>1.2236035737633466</v>
      </c>
      <c r="N15" s="59">
        <v>2.9570419699280874</v>
      </c>
      <c r="O15" s="59">
        <v>0.43747117018958365</v>
      </c>
      <c r="P15" s="59">
        <v>11.347936369579426</v>
      </c>
      <c r="Q15" s="59">
        <v>2.2103806493789486</v>
      </c>
      <c r="R15" s="59">
        <v>1.1315043800392237</v>
      </c>
      <c r="S15" s="57">
        <v>43724</v>
      </c>
      <c r="T15" s="67"/>
      <c r="U15" s="67"/>
      <c r="V15" s="58"/>
      <c r="W15" s="58"/>
      <c r="X15" s="58"/>
    </row>
    <row r="16" spans="1:24" x14ac:dyDescent="0.3">
      <c r="A16" s="60" t="s">
        <v>50</v>
      </c>
      <c r="B16" s="5">
        <f t="shared" ref="B16" si="3">AVERAGE(B12:B15)</f>
        <v>31.050585312704282</v>
      </c>
      <c r="C16" s="56">
        <v>493.63523207670499</v>
      </c>
      <c r="D16" s="56">
        <v>11.117688385269119</v>
      </c>
      <c r="E16" s="56">
        <v>117.51692656352142</v>
      </c>
      <c r="F16" s="56">
        <v>6.9403320984964019</v>
      </c>
      <c r="G16" s="56">
        <v>329.50131183264318</v>
      </c>
      <c r="H16" s="56">
        <v>11.989341468729567</v>
      </c>
      <c r="I16" s="56">
        <v>26.725212464589227</v>
      </c>
      <c r="J16" s="56">
        <v>3.0869676182174755</v>
      </c>
      <c r="K16" s="56">
        <v>12.976118544345169</v>
      </c>
      <c r="L16" s="56">
        <v>2.558219568533449</v>
      </c>
      <c r="M16" s="56">
        <v>1.0879217258662015</v>
      </c>
      <c r="N16" s="56">
        <v>2.7876452386140764</v>
      </c>
      <c r="O16" s="56">
        <v>0.41526868598823263</v>
      </c>
      <c r="P16" s="56">
        <v>11.298597515798644</v>
      </c>
      <c r="Q16" s="56">
        <v>2.2572525604706897</v>
      </c>
      <c r="R16" s="56">
        <v>1.0632522989758113</v>
      </c>
      <c r="S16" s="60"/>
      <c r="T16" s="60"/>
      <c r="U16" s="60"/>
      <c r="V16" s="55"/>
      <c r="W16" s="55"/>
      <c r="X16" s="55"/>
    </row>
    <row r="17" spans="1:24" x14ac:dyDescent="0.3">
      <c r="A17" s="60" t="s">
        <v>51</v>
      </c>
      <c r="B17" s="5">
        <f t="shared" ref="B17" si="4">100*(STDEV(B12:B15)/B16)</f>
        <v>2.8516560889223075</v>
      </c>
      <c r="C17" s="56">
        <v>3.5540736453733603</v>
      </c>
      <c r="D17" s="56">
        <v>2.3791593849733275</v>
      </c>
      <c r="E17" s="56">
        <v>3.2251208044976796</v>
      </c>
      <c r="F17" s="56">
        <v>6.0816355623760341</v>
      </c>
      <c r="G17" s="56">
        <v>3.0018218025964374</v>
      </c>
      <c r="H17" s="56">
        <v>4.3349365869195546</v>
      </c>
      <c r="I17" s="56">
        <v>4.035346784185843</v>
      </c>
      <c r="J17" s="56">
        <v>6.3839986155940371</v>
      </c>
      <c r="K17" s="56">
        <v>4.9348345586645834</v>
      </c>
      <c r="L17" s="56">
        <v>7.6790317239622139</v>
      </c>
      <c r="M17" s="56">
        <v>8.5421975477470298</v>
      </c>
      <c r="N17" s="56">
        <v>4.2308193814736539</v>
      </c>
      <c r="O17" s="56">
        <v>8.8527623653063952</v>
      </c>
      <c r="P17" s="56">
        <v>4.4118652776979292</v>
      </c>
      <c r="Q17" s="56">
        <v>3.0667519772191651</v>
      </c>
      <c r="R17" s="56">
        <v>5.6275684601300542</v>
      </c>
      <c r="S17" s="60"/>
      <c r="T17" s="60"/>
      <c r="U17" s="60"/>
      <c r="V17" s="55"/>
      <c r="W17" s="55"/>
      <c r="X17" s="55"/>
    </row>
    <row r="18" spans="1:24" x14ac:dyDescent="0.3">
      <c r="A18" s="60" t="s">
        <v>52</v>
      </c>
      <c r="B18" s="5">
        <f>100*(B16-B3)/B3</f>
        <v>1.1419717026198131</v>
      </c>
      <c r="C18" s="56">
        <v>2.4139485636317417</v>
      </c>
      <c r="D18" s="56">
        <v>-2.4764176730779059</v>
      </c>
      <c r="E18" s="56">
        <v>-0.40938426820218382</v>
      </c>
      <c r="F18" s="56">
        <v>4.7852809279751926E-3</v>
      </c>
      <c r="G18" s="56">
        <v>10.570910010954089</v>
      </c>
      <c r="H18" s="56">
        <v>-8.882109392027715E-2</v>
      </c>
      <c r="I18" s="56">
        <v>2.3954500558974146</v>
      </c>
      <c r="J18" s="56">
        <v>-3.5322619307038976</v>
      </c>
      <c r="K18" s="56">
        <v>-0.18370350503715827</v>
      </c>
      <c r="L18" s="56">
        <v>-1.2270436859672145</v>
      </c>
      <c r="M18" s="56">
        <v>-3.7237410737874681</v>
      </c>
      <c r="N18" s="56">
        <v>-9.1972234979128142</v>
      </c>
      <c r="O18" s="56">
        <v>-1.1265033361350838</v>
      </c>
      <c r="P18" s="56">
        <v>9.6951215126081838</v>
      </c>
      <c r="Q18" s="56">
        <v>-0.99769471619781291</v>
      </c>
      <c r="R18" s="56">
        <v>5.2725048490902271</v>
      </c>
      <c r="S18" s="54"/>
      <c r="T18" s="60"/>
      <c r="U18" s="60"/>
      <c r="V18" s="55"/>
      <c r="W18" s="55"/>
      <c r="X18" s="55"/>
    </row>
    <row r="19" spans="1:24" x14ac:dyDescent="0.3">
      <c r="A19" s="60"/>
      <c r="B19" s="5"/>
      <c r="C19" s="56"/>
      <c r="D19" s="56"/>
      <c r="E19" s="56"/>
      <c r="F19" s="56"/>
      <c r="G19" s="56"/>
      <c r="H19" s="56"/>
      <c r="I19" s="56"/>
      <c r="J19" s="56"/>
      <c r="K19" s="56"/>
      <c r="L19" s="56"/>
      <c r="M19" s="56"/>
      <c r="N19" s="56"/>
      <c r="O19" s="56"/>
      <c r="P19" s="56"/>
      <c r="Q19" s="56"/>
      <c r="R19" s="56"/>
      <c r="S19" s="54"/>
      <c r="T19" s="60"/>
      <c r="U19" s="60"/>
      <c r="V19" s="55"/>
      <c r="W19" s="55"/>
      <c r="X19" s="55"/>
    </row>
    <row r="20" spans="1:24" x14ac:dyDescent="0.3">
      <c r="A20" s="60"/>
      <c r="B20" s="56"/>
      <c r="C20" s="56"/>
      <c r="D20" s="56"/>
      <c r="E20" s="56"/>
      <c r="F20" s="56"/>
      <c r="G20" s="56"/>
      <c r="H20" s="56"/>
      <c r="I20" s="56"/>
      <c r="J20" s="56"/>
      <c r="K20" s="56"/>
      <c r="L20" s="56"/>
      <c r="M20" s="56"/>
      <c r="N20" s="56"/>
      <c r="O20" s="56"/>
      <c r="P20" s="56"/>
      <c r="Q20" s="56"/>
      <c r="R20" s="56"/>
      <c r="S20" s="54"/>
      <c r="T20" s="60"/>
      <c r="U20" s="60"/>
      <c r="V20" s="55"/>
      <c r="W20" s="55"/>
      <c r="X20" s="55"/>
    </row>
    <row r="21" spans="1:24" x14ac:dyDescent="0.3">
      <c r="A21" s="74" t="s">
        <v>119</v>
      </c>
      <c r="B21" s="53">
        <v>65.3</v>
      </c>
      <c r="C21" s="53">
        <v>94.1</v>
      </c>
      <c r="D21" s="53">
        <v>94.5</v>
      </c>
      <c r="E21" s="53">
        <v>512</v>
      </c>
      <c r="F21" s="53">
        <v>62.4</v>
      </c>
      <c r="G21" s="53">
        <v>547</v>
      </c>
      <c r="H21" s="53">
        <v>55.6</v>
      </c>
      <c r="I21" s="53">
        <v>121</v>
      </c>
      <c r="J21" s="53">
        <v>14.6</v>
      </c>
      <c r="K21" s="53">
        <v>60.9</v>
      </c>
      <c r="L21" s="53">
        <v>15.3</v>
      </c>
      <c r="M21" s="53">
        <v>10.5</v>
      </c>
      <c r="N21" s="53">
        <v>13.7</v>
      </c>
      <c r="O21" s="53">
        <v>3.9</v>
      </c>
      <c r="P21" s="64">
        <v>5.67</v>
      </c>
      <c r="Q21" s="53">
        <v>7.4</v>
      </c>
      <c r="R21" s="53">
        <v>2.37</v>
      </c>
      <c r="S21" s="65"/>
      <c r="T21" s="65"/>
      <c r="U21" s="65"/>
      <c r="V21" s="52"/>
      <c r="W21" s="52"/>
      <c r="X21" s="52"/>
    </row>
    <row r="22" spans="1:24" x14ac:dyDescent="0.3">
      <c r="A22" s="63" t="s">
        <v>26</v>
      </c>
      <c r="B22" s="62">
        <v>66.547379403154764</v>
      </c>
      <c r="C22" s="62">
        <v>99.261891534489095</v>
      </c>
      <c r="D22" s="62">
        <v>88.077901692915844</v>
      </c>
      <c r="E22" s="62">
        <v>483.99942899376157</v>
      </c>
      <c r="F22" s="62">
        <v>62.769762616490375</v>
      </c>
      <c r="G22" s="62">
        <v>584.29639773885947</v>
      </c>
      <c r="H22" s="62">
        <v>57.88544407420035</v>
      </c>
      <c r="I22" s="62">
        <v>126.3822759240863</v>
      </c>
      <c r="J22" s="62">
        <v>15.924788592058819</v>
      </c>
      <c r="K22" s="62">
        <v>59.867389307283943</v>
      </c>
      <c r="L22" s="62">
        <v>16.438995749906187</v>
      </c>
      <c r="M22" s="62">
        <v>9.8543300357565915</v>
      </c>
      <c r="N22" s="62">
        <v>13.447138744371472</v>
      </c>
      <c r="O22" s="62">
        <v>3.583945393365461</v>
      </c>
      <c r="P22" s="62" t="s">
        <v>43</v>
      </c>
      <c r="Q22" s="62">
        <v>7.2111225421055831</v>
      </c>
      <c r="R22" s="62" t="s">
        <v>43</v>
      </c>
      <c r="S22" s="61">
        <v>42278</v>
      </c>
    </row>
    <row r="23" spans="1:24" x14ac:dyDescent="0.3">
      <c r="A23" s="63" t="s">
        <v>92</v>
      </c>
      <c r="B23" s="62">
        <v>64.918655744581315</v>
      </c>
      <c r="C23" s="62">
        <v>95.663107722276337</v>
      </c>
      <c r="D23" s="62">
        <v>88.392574542041643</v>
      </c>
      <c r="E23" s="62">
        <v>490.35462077050329</v>
      </c>
      <c r="F23" s="62">
        <v>59.944564610559738</v>
      </c>
      <c r="G23" s="62">
        <v>510.03459265921214</v>
      </c>
      <c r="H23" s="62">
        <v>54.916288968595509</v>
      </c>
      <c r="I23" s="62">
        <v>134.3100457335384</v>
      </c>
      <c r="J23" s="62">
        <v>14.928200914179254</v>
      </c>
      <c r="K23" s="62">
        <v>62.232468849333259</v>
      </c>
      <c r="L23" s="62">
        <v>15.563905263540301</v>
      </c>
      <c r="M23" s="62">
        <v>10.546166153726846</v>
      </c>
      <c r="N23" s="62">
        <v>13.575893821771512</v>
      </c>
      <c r="O23" s="62">
        <v>3.4182098716618241</v>
      </c>
      <c r="P23" s="62" t="s">
        <v>43</v>
      </c>
      <c r="Q23" s="62">
        <v>7.1095073020905799</v>
      </c>
      <c r="R23" s="62" t="s">
        <v>43</v>
      </c>
      <c r="S23" s="61">
        <v>42278</v>
      </c>
    </row>
    <row r="24" spans="1:24" x14ac:dyDescent="0.3">
      <c r="A24" s="63" t="s">
        <v>93</v>
      </c>
      <c r="B24" s="62">
        <v>74.353005711947887</v>
      </c>
      <c r="C24" s="62">
        <v>86.862866856060464</v>
      </c>
      <c r="D24" s="62">
        <v>90.568938417340135</v>
      </c>
      <c r="E24" s="62">
        <v>467.71201482953529</v>
      </c>
      <c r="F24" s="62">
        <v>68.817906745855979</v>
      </c>
      <c r="G24" s="62">
        <v>531.64674320662232</v>
      </c>
      <c r="H24" s="62">
        <v>47.831491355719578</v>
      </c>
      <c r="I24" s="62">
        <v>124.93824887441896</v>
      </c>
      <c r="J24" s="62">
        <v>16.260178829245785</v>
      </c>
      <c r="K24" s="62">
        <v>59.92126683125116</v>
      </c>
      <c r="L24" s="62">
        <v>15.405155958929427</v>
      </c>
      <c r="M24" s="62">
        <v>10.416664003397061</v>
      </c>
      <c r="N24" s="62">
        <v>14.892536424075258</v>
      </c>
      <c r="O24" s="62" t="s">
        <v>43</v>
      </c>
      <c r="P24" s="62" t="s">
        <v>43</v>
      </c>
      <c r="Q24" s="62">
        <v>7.2283557866130632</v>
      </c>
      <c r="R24" s="62" t="s">
        <v>43</v>
      </c>
      <c r="S24" s="61">
        <v>42278</v>
      </c>
    </row>
    <row r="25" spans="1:24" x14ac:dyDescent="0.3">
      <c r="A25" s="63" t="s">
        <v>94</v>
      </c>
      <c r="B25" s="62">
        <v>66.028366172825315</v>
      </c>
      <c r="C25" s="62">
        <v>85.274599002680517</v>
      </c>
      <c r="D25" s="62">
        <v>89.299810336814872</v>
      </c>
      <c r="E25" s="62">
        <v>471.66670018573939</v>
      </c>
      <c r="F25" s="62">
        <v>63.040537287259028</v>
      </c>
      <c r="G25" s="62">
        <v>554.15576102084583</v>
      </c>
      <c r="H25" s="62">
        <v>50.14320361470201</v>
      </c>
      <c r="I25" s="62">
        <v>126.45871965772766</v>
      </c>
      <c r="J25" s="62">
        <v>14.012350490489341</v>
      </c>
      <c r="K25" s="62">
        <v>61.362397520963597</v>
      </c>
      <c r="L25" s="62">
        <v>16.605854390769498</v>
      </c>
      <c r="M25" s="62">
        <v>11.346733668658201</v>
      </c>
      <c r="N25" s="62">
        <v>13.827789814658399</v>
      </c>
      <c r="O25" s="62" t="s">
        <v>43</v>
      </c>
      <c r="P25" s="62" t="s">
        <v>43</v>
      </c>
      <c r="Q25" s="62">
        <v>8.0056644234499199</v>
      </c>
      <c r="R25" s="62" t="s">
        <v>43</v>
      </c>
      <c r="S25" s="61">
        <v>42278</v>
      </c>
    </row>
    <row r="26" spans="1:24" x14ac:dyDescent="0.3">
      <c r="A26" s="60" t="s">
        <v>50</v>
      </c>
      <c r="B26" s="5">
        <f>AVERAGE(B22:B25)</f>
        <v>67.961851758127324</v>
      </c>
      <c r="C26" s="5">
        <f t="shared" ref="C26:Q26" si="5">AVERAGE(C22:C25)</f>
        <v>91.765616278876607</v>
      </c>
      <c r="D26" s="5">
        <f t="shared" si="5"/>
        <v>89.084806247278124</v>
      </c>
      <c r="E26" s="5">
        <f t="shared" si="5"/>
        <v>478.4331911948849</v>
      </c>
      <c r="F26" s="5">
        <f t="shared" si="5"/>
        <v>63.643192815041289</v>
      </c>
      <c r="G26" s="5">
        <f t="shared" si="5"/>
        <v>545.03337365638504</v>
      </c>
      <c r="H26" s="5">
        <f t="shared" si="5"/>
        <v>52.69410700330436</v>
      </c>
      <c r="I26" s="5">
        <f t="shared" si="5"/>
        <v>128.02232254744283</v>
      </c>
      <c r="J26" s="5">
        <f t="shared" si="5"/>
        <v>15.281379706493301</v>
      </c>
      <c r="K26" s="5">
        <f t="shared" si="5"/>
        <v>60.84588062720799</v>
      </c>
      <c r="L26" s="5">
        <f t="shared" si="5"/>
        <v>16.003477840786353</v>
      </c>
      <c r="M26" s="5">
        <f t="shared" si="5"/>
        <v>10.540973465384676</v>
      </c>
      <c r="N26" s="5">
        <f t="shared" si="5"/>
        <v>13.935839701219159</v>
      </c>
      <c r="O26" s="5">
        <f t="shared" si="5"/>
        <v>3.5010776325136428</v>
      </c>
      <c r="P26" s="5"/>
      <c r="Q26" s="5">
        <f t="shared" si="5"/>
        <v>7.3886625135647872</v>
      </c>
      <c r="R26" s="5"/>
    </row>
    <row r="27" spans="1:24" x14ac:dyDescent="0.3">
      <c r="A27" s="60" t="s">
        <v>51</v>
      </c>
      <c r="B27" s="5">
        <f>100*(STDEV(B22:B25)/B26)</f>
        <v>6.348542803745941</v>
      </c>
      <c r="C27" s="5">
        <f t="shared" ref="C27:Q27" si="6">100*(STDEV(C22:C25)/C26)</f>
        <v>7.3789968373760573</v>
      </c>
      <c r="D27" s="5">
        <f t="shared" si="6"/>
        <v>1.2536687000092925</v>
      </c>
      <c r="E27" s="5">
        <f t="shared" si="6"/>
        <v>2.2048669375487946</v>
      </c>
      <c r="F27" s="5">
        <f t="shared" si="6"/>
        <v>5.8498994023189246</v>
      </c>
      <c r="G27" s="5">
        <f t="shared" si="6"/>
        <v>5.8298871266804904</v>
      </c>
      <c r="H27" s="5">
        <f t="shared" si="6"/>
        <v>8.6300629044255235</v>
      </c>
      <c r="I27" s="5">
        <f t="shared" si="6"/>
        <v>3.319552215920877</v>
      </c>
      <c r="J27" s="5">
        <f t="shared" si="6"/>
        <v>6.6597960480211622</v>
      </c>
      <c r="K27" s="5">
        <f t="shared" si="6"/>
        <v>1.898166879004052</v>
      </c>
      <c r="L27" s="5">
        <f t="shared" si="6"/>
        <v>3.7901785198296367</v>
      </c>
      <c r="M27" s="5">
        <f t="shared" si="6"/>
        <v>5.8383169954097127</v>
      </c>
      <c r="N27" s="5">
        <f t="shared" si="6"/>
        <v>4.7151656560362341</v>
      </c>
      <c r="O27" s="5">
        <f t="shared" si="6"/>
        <v>3.3473325524630519</v>
      </c>
      <c r="P27" s="5"/>
      <c r="Q27" s="5">
        <f t="shared" si="6"/>
        <v>5.6121603688953616</v>
      </c>
      <c r="R27" s="5"/>
    </row>
    <row r="28" spans="1:24" x14ac:dyDescent="0.3">
      <c r="A28" s="60" t="s">
        <v>52</v>
      </c>
      <c r="B28" s="5">
        <f t="shared" ref="B28:O28" si="7">100*(B26-B21)/B21</f>
        <v>4.0763426617570087</v>
      </c>
      <c r="C28" s="5">
        <f t="shared" si="7"/>
        <v>-2.4807478439143336</v>
      </c>
      <c r="D28" s="5">
        <f t="shared" si="7"/>
        <v>-5.7303637594940486</v>
      </c>
      <c r="E28" s="5">
        <f t="shared" si="7"/>
        <v>-6.5560173447490433</v>
      </c>
      <c r="F28" s="5">
        <f t="shared" si="7"/>
        <v>1.9922961779507855</v>
      </c>
      <c r="G28" s="5">
        <f t="shared" si="7"/>
        <v>-0.35952949609048668</v>
      </c>
      <c r="H28" s="5">
        <f t="shared" si="7"/>
        <v>-5.2264262530497145</v>
      </c>
      <c r="I28" s="5">
        <f t="shared" si="7"/>
        <v>5.8035723532585344</v>
      </c>
      <c r="J28" s="5">
        <f t="shared" si="7"/>
        <v>4.6669842910500066</v>
      </c>
      <c r="K28" s="5">
        <f t="shared" si="7"/>
        <v>-8.8865965175712394E-2</v>
      </c>
      <c r="L28" s="5">
        <f t="shared" si="7"/>
        <v>4.5978943842245226</v>
      </c>
      <c r="M28" s="5">
        <f t="shared" si="7"/>
        <v>0.39022347985405553</v>
      </c>
      <c r="N28" s="5">
        <f t="shared" si="7"/>
        <v>1.7214576731325515</v>
      </c>
      <c r="O28" s="5">
        <f t="shared" si="7"/>
        <v>-10.228778653496336</v>
      </c>
      <c r="P28" s="5"/>
      <c r="Q28" s="5">
        <f>100*(Q26-Q21)/Q21</f>
        <v>-0.15320927615152907</v>
      </c>
      <c r="R28" s="5"/>
    </row>
    <row r="29" spans="1:24" x14ac:dyDescent="0.3">
      <c r="A29" s="60"/>
      <c r="B29" s="56"/>
      <c r="C29" s="62"/>
      <c r="D29" s="62"/>
      <c r="E29" s="62"/>
      <c r="F29" s="62"/>
      <c r="G29" s="62"/>
      <c r="H29" s="62"/>
      <c r="I29" s="62"/>
      <c r="J29" s="62"/>
      <c r="K29" s="62"/>
      <c r="L29" s="62"/>
      <c r="M29" s="62"/>
      <c r="N29" s="62"/>
      <c r="O29" s="62"/>
      <c r="P29" s="62"/>
      <c r="Q29" s="62"/>
      <c r="R29" s="62"/>
    </row>
    <row r="30" spans="1:24" x14ac:dyDescent="0.3">
      <c r="A30" s="67" t="s">
        <v>95</v>
      </c>
      <c r="B30" s="59">
        <v>59.802778874545758</v>
      </c>
      <c r="C30" s="59">
        <v>93.295457904807023</v>
      </c>
      <c r="D30" s="59">
        <v>87.049736873522875</v>
      </c>
      <c r="E30" s="59">
        <v>469.9905076041324</v>
      </c>
      <c r="F30" s="59">
        <v>61.286137619475745</v>
      </c>
      <c r="G30" s="59">
        <v>555.47881421983425</v>
      </c>
      <c r="H30" s="59">
        <v>54.884273562409483</v>
      </c>
      <c r="I30" s="59">
        <v>122.96263280340673</v>
      </c>
      <c r="J30" s="59">
        <v>14.404194128399075</v>
      </c>
      <c r="K30" s="59">
        <v>60.505422490565223</v>
      </c>
      <c r="L30" s="59">
        <v>14.248051102616971</v>
      </c>
      <c r="M30" s="59">
        <v>9.6808675984904351</v>
      </c>
      <c r="N30" s="59">
        <v>12.257227523895148</v>
      </c>
      <c r="O30" s="59">
        <v>3.7552397700595961</v>
      </c>
      <c r="P30" s="59">
        <v>5.7382561974923147</v>
      </c>
      <c r="Q30" s="59">
        <v>7.3387222117588786</v>
      </c>
      <c r="R30" s="59">
        <v>2.2367488443286367</v>
      </c>
      <c r="S30" s="57">
        <v>43724</v>
      </c>
      <c r="T30" s="67"/>
      <c r="U30" s="67"/>
      <c r="V30" s="58"/>
      <c r="W30" s="58"/>
      <c r="X30" s="58"/>
    </row>
    <row r="31" spans="1:24" x14ac:dyDescent="0.3">
      <c r="A31" s="67" t="s">
        <v>96</v>
      </c>
      <c r="B31" s="59">
        <v>63.23792544175204</v>
      </c>
      <c r="C31" s="59">
        <v>97.199033549359612</v>
      </c>
      <c r="D31" s="59">
        <v>89.782239824709677</v>
      </c>
      <c r="E31" s="59">
        <v>476.23622863541658</v>
      </c>
      <c r="F31" s="59">
        <v>62.730460607960204</v>
      </c>
      <c r="G31" s="59">
        <v>574.21597731368672</v>
      </c>
      <c r="H31" s="59">
        <v>55.469809909092376</v>
      </c>
      <c r="I31" s="59">
        <v>128.81799627023562</v>
      </c>
      <c r="J31" s="59">
        <v>15.458159552428276</v>
      </c>
      <c r="K31" s="59">
        <v>65.189713264028327</v>
      </c>
      <c r="L31" s="59">
        <v>14.404194128399075</v>
      </c>
      <c r="M31" s="59">
        <v>9.758939111381487</v>
      </c>
      <c r="N31" s="59">
        <v>12.3352990367862</v>
      </c>
      <c r="O31" s="59">
        <v>3.7318183161922809</v>
      </c>
      <c r="P31" s="59">
        <v>6.0895780055020481</v>
      </c>
      <c r="Q31" s="59">
        <v>7.4167937246499305</v>
      </c>
      <c r="R31" s="59">
        <v>2.2757846007741631</v>
      </c>
      <c r="S31" s="57">
        <v>43724</v>
      </c>
      <c r="T31" s="67"/>
      <c r="U31" s="67"/>
      <c r="V31" s="58"/>
      <c r="W31" s="58"/>
      <c r="X31" s="58"/>
    </row>
    <row r="32" spans="1:24" x14ac:dyDescent="0.3">
      <c r="A32" s="67" t="s">
        <v>97</v>
      </c>
      <c r="B32" s="59">
        <v>66.751143521849372</v>
      </c>
      <c r="C32" s="59">
        <v>100.71225162945694</v>
      </c>
      <c r="D32" s="59">
        <v>91.734027646985979</v>
      </c>
      <c r="E32" s="59">
        <v>514.88162751648724</v>
      </c>
      <c r="F32" s="59">
        <v>62.652389095069147</v>
      </c>
      <c r="G32" s="59">
        <v>612.47101863030207</v>
      </c>
      <c r="H32" s="59">
        <v>58.514598911843407</v>
      </c>
      <c r="I32" s="59">
        <v>131.55049922142246</v>
      </c>
      <c r="J32" s="59">
        <v>15.770445603992485</v>
      </c>
      <c r="K32" s="59">
        <v>64.135747839999141</v>
      </c>
      <c r="L32" s="59">
        <v>14.989730475081966</v>
      </c>
      <c r="M32" s="59">
        <v>10.539654240292007</v>
      </c>
      <c r="N32" s="59">
        <v>12.686620844795934</v>
      </c>
      <c r="O32" s="59">
        <v>4.2431867256286715</v>
      </c>
      <c r="P32" s="59">
        <v>5.8943992232744176</v>
      </c>
      <c r="Q32" s="59">
        <v>8.0023300713328194</v>
      </c>
      <c r="R32" s="59">
        <v>2.5334205933146339</v>
      </c>
      <c r="S32" s="57">
        <v>43724</v>
      </c>
      <c r="T32" s="67"/>
      <c r="U32" s="67"/>
      <c r="V32" s="58"/>
      <c r="W32" s="58"/>
      <c r="X32" s="58"/>
    </row>
    <row r="33" spans="1:24" x14ac:dyDescent="0.3">
      <c r="A33" s="67" t="s">
        <v>98</v>
      </c>
      <c r="B33" s="59">
        <v>70.03014706327356</v>
      </c>
      <c r="C33" s="59">
        <v>94.466530598172795</v>
      </c>
      <c r="D33" s="59">
        <v>90.562954953620206</v>
      </c>
      <c r="E33" s="59">
        <v>526.98271201460034</v>
      </c>
      <c r="F33" s="59">
        <v>58.475563155397879</v>
      </c>
      <c r="G33" s="59">
        <v>580.46169834497084</v>
      </c>
      <c r="H33" s="59">
        <v>59.607600092318116</v>
      </c>
      <c r="I33" s="59">
        <v>126.47585088350408</v>
      </c>
      <c r="J33" s="59">
        <v>15.302016526646172</v>
      </c>
      <c r="K33" s="59">
        <v>66.6340362525128</v>
      </c>
      <c r="L33" s="59">
        <v>15.106837744418543</v>
      </c>
      <c r="M33" s="59">
        <v>10.851940291856215</v>
      </c>
      <c r="N33" s="59">
        <v>12.764692357686988</v>
      </c>
      <c r="O33" s="59">
        <v>3.946514976642673</v>
      </c>
      <c r="P33" s="59">
        <v>5.7772919539378407</v>
      </c>
      <c r="Q33" s="59">
        <v>7.8852228019962425</v>
      </c>
      <c r="R33" s="59">
        <v>2.3577596893097676</v>
      </c>
      <c r="S33" s="57">
        <v>43724</v>
      </c>
      <c r="T33" s="67"/>
      <c r="U33" s="67"/>
      <c r="V33" s="58"/>
      <c r="W33" s="58"/>
      <c r="X33" s="58"/>
    </row>
    <row r="34" spans="1:24" x14ac:dyDescent="0.3">
      <c r="A34" s="60" t="s">
        <v>50</v>
      </c>
      <c r="B34" s="56">
        <v>64.955498725355184</v>
      </c>
      <c r="C34" s="56">
        <v>96.418318420449083</v>
      </c>
      <c r="D34" s="56">
        <v>89.782239824709677</v>
      </c>
      <c r="E34" s="56">
        <v>497.02276894265913</v>
      </c>
      <c r="F34" s="56">
        <v>61.286137619475745</v>
      </c>
      <c r="G34" s="56">
        <v>580.65687712719841</v>
      </c>
      <c r="H34" s="56">
        <v>57.119070618915849</v>
      </c>
      <c r="I34" s="56">
        <v>127.45174479464222</v>
      </c>
      <c r="J34" s="56">
        <v>15.233703952866502</v>
      </c>
      <c r="K34" s="56">
        <v>64.116229961776384</v>
      </c>
      <c r="L34" s="56">
        <v>14.687203362629138</v>
      </c>
      <c r="M34" s="56">
        <v>10.207850310505037</v>
      </c>
      <c r="N34" s="56">
        <v>12.510959940791068</v>
      </c>
      <c r="O34" s="56">
        <v>3.9191899471308056</v>
      </c>
      <c r="P34" s="56">
        <v>5.874881345051655</v>
      </c>
      <c r="Q34" s="56">
        <v>7.6607672024344673</v>
      </c>
      <c r="R34" s="56">
        <v>2.3509284319318007</v>
      </c>
      <c r="S34" s="60"/>
      <c r="T34" s="60"/>
      <c r="U34" s="60"/>
      <c r="V34" s="55"/>
      <c r="W34" s="55"/>
      <c r="X34" s="55"/>
    </row>
    <row r="35" spans="1:24" x14ac:dyDescent="0.3">
      <c r="A35" s="60" t="s">
        <v>51</v>
      </c>
      <c r="B35" s="56">
        <v>6.7969786132686032</v>
      </c>
      <c r="C35" s="56">
        <v>3.419395265673391</v>
      </c>
      <c r="D35" s="56">
        <v>2.2169650059099024</v>
      </c>
      <c r="E35" s="56">
        <v>5.6662170354831662</v>
      </c>
      <c r="F35" s="56">
        <v>3.2431996885033976</v>
      </c>
      <c r="G35" s="56">
        <v>4.0846445117217174</v>
      </c>
      <c r="H35" s="56">
        <v>4.0247292007772728</v>
      </c>
      <c r="I35" s="56">
        <v>2.8567776579138822</v>
      </c>
      <c r="J35" s="56">
        <v>3.8486692781228555</v>
      </c>
      <c r="K35" s="56">
        <v>4.0800562381166516</v>
      </c>
      <c r="L35" s="56">
        <v>2.8901745077649958</v>
      </c>
      <c r="M35" s="56">
        <v>5.6677460995323719</v>
      </c>
      <c r="N35" s="56">
        <v>2.0140319013039165</v>
      </c>
      <c r="O35" s="56">
        <v>6.0328206461224552</v>
      </c>
      <c r="P35" s="56">
        <v>2.6853500892540718</v>
      </c>
      <c r="Q35" s="56">
        <v>4.3312101910828025</v>
      </c>
      <c r="R35" s="56">
        <v>5.6019860216977406</v>
      </c>
      <c r="S35" s="60"/>
      <c r="T35" s="60"/>
      <c r="U35" s="60"/>
      <c r="V35" s="55"/>
      <c r="W35" s="55"/>
      <c r="X35" s="55"/>
    </row>
    <row r="36" spans="1:24" x14ac:dyDescent="0.3">
      <c r="A36" s="60" t="s">
        <v>52</v>
      </c>
      <c r="B36" s="56">
        <v>-0.52756703620951428</v>
      </c>
      <c r="C36" s="56">
        <v>2.4636752608385639</v>
      </c>
      <c r="D36" s="56">
        <v>-4.9923388098310291</v>
      </c>
      <c r="E36" s="56">
        <v>-2.9252404408868893</v>
      </c>
      <c r="F36" s="56">
        <v>-1.7850358662247647</v>
      </c>
      <c r="G36" s="56">
        <v>6.152993990347059</v>
      </c>
      <c r="H36" s="56">
        <v>2.7321414009277833</v>
      </c>
      <c r="I36" s="56">
        <v>5.3320204914398541</v>
      </c>
      <c r="J36" s="56">
        <v>4.3404380333322106</v>
      </c>
      <c r="K36" s="56">
        <v>5.281165782884047</v>
      </c>
      <c r="L36" s="56">
        <v>-4.0052067802017195</v>
      </c>
      <c r="M36" s="56">
        <v>-2.7823779951901209</v>
      </c>
      <c r="N36" s="56">
        <v>-8.6791245197732216</v>
      </c>
      <c r="O36" s="56">
        <v>0.492049926430915</v>
      </c>
      <c r="P36" s="56">
        <v>3.6134276023219596</v>
      </c>
      <c r="Q36" s="56">
        <v>3.5238811139792827</v>
      </c>
      <c r="R36" s="56">
        <v>-0.80470751342613622</v>
      </c>
      <c r="S36" s="54"/>
      <c r="T36" s="60"/>
      <c r="U36" s="60"/>
      <c r="V36" s="55"/>
      <c r="W36" s="55"/>
      <c r="X36" s="55"/>
    </row>
    <row r="37" spans="1:24" x14ac:dyDescent="0.3">
      <c r="A37" s="60"/>
      <c r="B37" s="56"/>
      <c r="C37" s="56"/>
      <c r="D37" s="56"/>
      <c r="E37" s="56"/>
      <c r="F37" s="56"/>
      <c r="G37" s="56"/>
      <c r="H37" s="56"/>
      <c r="I37" s="56"/>
      <c r="J37" s="56"/>
      <c r="K37" s="56"/>
      <c r="L37" s="56"/>
      <c r="M37" s="56"/>
      <c r="N37" s="56"/>
      <c r="O37" s="56"/>
      <c r="P37" s="56"/>
      <c r="Q37" s="56"/>
      <c r="R37" s="56"/>
      <c r="S37" s="54"/>
      <c r="T37" s="60"/>
      <c r="U37" s="60"/>
      <c r="V37" s="55"/>
      <c r="W37" s="55"/>
      <c r="X37" s="55"/>
    </row>
    <row r="39" spans="1:24" s="76" customFormat="1" ht="16.149999999999999" x14ac:dyDescent="0.35">
      <c r="A39" s="74" t="s">
        <v>119</v>
      </c>
      <c r="B39" s="75">
        <v>5.8</v>
      </c>
      <c r="C39" s="75">
        <v>312</v>
      </c>
      <c r="D39" s="75">
        <v>23.9</v>
      </c>
      <c r="E39" s="75">
        <v>122</v>
      </c>
      <c r="F39" s="75">
        <v>8.61</v>
      </c>
      <c r="G39" s="75">
        <v>80.099999999999994</v>
      </c>
      <c r="H39" s="75">
        <v>8.99</v>
      </c>
      <c r="I39" s="75">
        <v>23.1</v>
      </c>
      <c r="J39" s="75">
        <v>3.43</v>
      </c>
      <c r="K39" s="75">
        <v>16.7</v>
      </c>
      <c r="L39" s="75">
        <v>5.26</v>
      </c>
      <c r="M39" s="75">
        <v>2.06</v>
      </c>
      <c r="N39" s="75">
        <v>3.22</v>
      </c>
      <c r="O39" s="75">
        <v>0.55500000000000005</v>
      </c>
      <c r="P39" s="75"/>
      <c r="Q39" s="75">
        <v>0.54800000000000004</v>
      </c>
      <c r="R39" s="75">
        <v>0.442</v>
      </c>
    </row>
    <row r="40" spans="1:24" x14ac:dyDescent="0.3">
      <c r="A40" s="63" t="s">
        <v>57</v>
      </c>
      <c r="B40" s="62" t="s">
        <v>43</v>
      </c>
      <c r="C40" s="62">
        <v>324.99424897325866</v>
      </c>
      <c r="D40" s="62">
        <v>22.07391505253716</v>
      </c>
      <c r="E40" s="62">
        <v>113.44005442694662</v>
      </c>
      <c r="F40" s="62">
        <v>8.2432595104297626</v>
      </c>
      <c r="G40" s="62">
        <v>78.732479195850388</v>
      </c>
      <c r="H40" s="62">
        <v>8.6775496564932517</v>
      </c>
      <c r="I40" s="62">
        <v>24.269923603155693</v>
      </c>
      <c r="J40" s="62">
        <v>3.5876171518100421</v>
      </c>
      <c r="K40" s="62">
        <v>17.59760402828352</v>
      </c>
      <c r="L40" s="62">
        <v>5.3489489802108467</v>
      </c>
      <c r="M40" s="62" t="s">
        <v>43</v>
      </c>
      <c r="N40" s="62">
        <v>3.1368150967206923</v>
      </c>
      <c r="O40" s="62" t="s">
        <v>43</v>
      </c>
      <c r="P40" s="62" t="s">
        <v>43</v>
      </c>
      <c r="Q40" s="62" t="s">
        <v>43</v>
      </c>
      <c r="R40" s="62" t="s">
        <v>43</v>
      </c>
      <c r="S40" s="61">
        <v>42278</v>
      </c>
    </row>
    <row r="41" spans="1:24" x14ac:dyDescent="0.3">
      <c r="A41" s="63" t="s">
        <v>58</v>
      </c>
      <c r="B41" s="62" t="s">
        <v>43</v>
      </c>
      <c r="C41" s="62">
        <v>277.15223720106701</v>
      </c>
      <c r="D41" s="62">
        <v>21.57189526527991</v>
      </c>
      <c r="E41" s="62">
        <v>115.89650315012791</v>
      </c>
      <c r="F41" s="62">
        <v>8.5796690286166832</v>
      </c>
      <c r="G41" s="62">
        <v>87.101955577886997</v>
      </c>
      <c r="H41" s="62">
        <v>8.6236453542865146</v>
      </c>
      <c r="I41" s="62">
        <v>22.602882010147454</v>
      </c>
      <c r="J41" s="62">
        <v>3.3441660971165921</v>
      </c>
      <c r="K41" s="62">
        <v>15.391095037671406</v>
      </c>
      <c r="L41" s="62">
        <v>5.3470144619895388</v>
      </c>
      <c r="M41" s="62" t="s">
        <v>43</v>
      </c>
      <c r="N41" s="62" t="s">
        <v>43</v>
      </c>
      <c r="O41" s="62" t="s">
        <v>43</v>
      </c>
      <c r="P41" s="62" t="s">
        <v>43</v>
      </c>
      <c r="Q41" s="62" t="s">
        <v>43</v>
      </c>
      <c r="R41" s="62" t="s">
        <v>43</v>
      </c>
      <c r="S41" s="61">
        <v>42278</v>
      </c>
    </row>
  </sheetData>
  <phoneticPr fontId="9" type="noConversion"/>
  <pageMargins left="0.7" right="0.7" top="0.75" bottom="0.75" header="0.3" footer="0.3"/>
  <ignoredErrors>
    <ignoredError sqref="B8:Q9 B26:Q27"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READ_ME</vt:lpstr>
      <vt:lpstr>QUB1832-3 majors</vt:lpstr>
      <vt:lpstr>OSC1-5 majors</vt:lpstr>
      <vt:lpstr>Popocatepetl majors</vt:lpstr>
      <vt:lpstr>Secondary stds majors</vt:lpstr>
      <vt:lpstr>LA-ICP-MS traces</vt:lpstr>
      <vt:lpstr>Secondary stds LA-ICP-MS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Gill Plunkett</dc:creator>
  <cp:lastModifiedBy>Gill Plunkett</cp:lastModifiedBy>
  <dcterms:created xsi:type="dcterms:W3CDTF">2020-04-29T08:30:01Z</dcterms:created>
  <dcterms:modified xsi:type="dcterms:W3CDTF">2021-06-01T17:19:19Z</dcterms:modified>
</cp:coreProperties>
</file>